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5" windowWidth="15960" windowHeight="13740" activeTab="1"/>
  </bookViews>
  <sheets>
    <sheet name="сварная" sheetId="2" r:id="rId2"/>
    <sheet name="рабица" sheetId="3" r:id="rId3"/>
    <sheet name="в рулонах" sheetId="4" r:id="rId4"/>
    <sheet name="тканая, столбы" sheetId="5" r:id="rId5"/>
  </sheets>
  <calcPr calcId="145621"/>
</workbook>
</file>

<file path=xl/calcChain.xml><?xml version="1.0" encoding="utf-8"?>
<calcChain xmlns="http://schemas.openxmlformats.org/spreadsheetml/2006/main">
  <c r="H28" i="5" l="1" a="1"/>
  <c r="H28" i="5" s="1"/>
  <c r="H27" i="5" a="1"/>
  <c r="H27" i="5" s="1"/>
  <c r="H26" i="5" a="1"/>
  <c r="H26" i="5" s="1"/>
  <c r="G23" i="5" a="1"/>
  <c r="G23" i="5" s="1"/>
  <c r="H23" i="5" s="1" a="1"/>
  <c r="H23" i="5" s="1"/>
  <c r="G22" i="5" a="1"/>
  <c r="G22" i="5" s="1"/>
  <c r="H22" i="5" s="1" a="1"/>
  <c r="H22" i="5" s="1"/>
  <c r="G21" i="5" a="1"/>
  <c r="G21" i="5" s="1"/>
  <c r="H21" i="5" s="1" a="1"/>
  <c r="H21" i="5" s="1"/>
  <c r="G20" i="5" a="1"/>
  <c r="G20" i="5" s="1"/>
  <c r="H20" i="5" s="1" a="1"/>
  <c r="H20" i="5" s="1"/>
  <c r="G19" i="5" a="1"/>
  <c r="G19" i="5" s="1"/>
  <c r="H19" i="5" s="1" a="1"/>
  <c r="H19" i="5" s="1"/>
  <c r="G18" i="5" a="1"/>
  <c r="G18" i="5" s="1"/>
  <c r="H18" i="5" s="1" a="1"/>
  <c r="H18" i="5" s="1"/>
  <c r="G17" i="5" a="1"/>
  <c r="G17" i="5" s="1"/>
  <c r="H17" i="5" s="1" a="1"/>
  <c r="H17" i="5" s="1"/>
  <c r="G16" i="5" a="1"/>
  <c r="G16" i="5" s="1"/>
  <c r="H16" i="5" s="1" a="1"/>
  <c r="H16" i="5" s="1"/>
  <c r="G15" i="5" a="1"/>
  <c r="G15" i="5" s="1"/>
  <c r="H15" i="5" s="1" a="1"/>
  <c r="H15" i="5" s="1"/>
  <c r="G14" i="5" a="1"/>
  <c r="G14" i="5" s="1"/>
  <c r="H14" i="5" s="1" a="1"/>
  <c r="H14" i="5" s="1"/>
  <c r="G13" i="5" a="1"/>
  <c r="G13" i="5" s="1"/>
  <c r="H13" i="5" s="1" a="1"/>
  <c r="H13" i="5" s="1"/>
  <c r="G11" i="5" a="1"/>
  <c r="G11" i="5" s="1"/>
  <c r="H11" i="5" s="1" a="1"/>
  <c r="H11" i="5" s="1"/>
  <c r="G10" i="5" a="1"/>
  <c r="G10" i="5" s="1"/>
  <c r="H10" i="5" s="1" a="1"/>
  <c r="H10" i="5" s="1"/>
  <c r="G51" i="4" a="1"/>
  <c r="G51" i="4" s="1"/>
  <c r="H51" i="4" s="1" a="1"/>
  <c r="H51" i="4" s="1"/>
  <c r="G50" i="4" a="1"/>
  <c r="G50" i="4" s="1"/>
  <c r="H50" i="4" s="1" a="1"/>
  <c r="H50" i="4" s="1"/>
  <c r="G49" i="4" a="1"/>
  <c r="G49" i="4" s="1"/>
  <c r="H49" i="4" s="1" a="1"/>
  <c r="H49" i="4" s="1"/>
  <c r="G48" i="4" a="1"/>
  <c r="G48" i="4" s="1"/>
  <c r="H48" i="4" s="1" a="1"/>
  <c r="H48" i="4" s="1"/>
  <c r="G47" i="4" a="1"/>
  <c r="G47" i="4" s="1"/>
  <c r="H47" i="4" s="1" a="1"/>
  <c r="H47" i="4" s="1"/>
  <c r="H46" i="4" a="1"/>
  <c r="H46" i="4" s="1"/>
  <c r="G46" i="4" a="1"/>
  <c r="G46" i="4" s="1"/>
  <c r="H44" i="4" a="1"/>
  <c r="H44" i="4" s="1"/>
  <c r="G44" i="4" a="1"/>
  <c r="G44" i="4" s="1"/>
  <c r="G43" i="4" a="1"/>
  <c r="G43" i="4" s="1"/>
  <c r="H43" i="4" s="1" a="1"/>
  <c r="H43" i="4" s="1"/>
  <c r="H42" i="4" a="1"/>
  <c r="H42" i="4" s="1"/>
  <c r="G42" i="4" a="1"/>
  <c r="G42" i="4" s="1"/>
  <c r="H41" i="4" a="1"/>
  <c r="H41" i="4" s="1"/>
  <c r="G41" i="4" a="1"/>
  <c r="G41" i="4" s="1"/>
  <c r="H40" i="4" a="1"/>
  <c r="H40" i="4" s="1"/>
  <c r="G40" i="4" a="1"/>
  <c r="G40" i="4" s="1"/>
  <c r="H39" i="4" a="1"/>
  <c r="H39" i="4" s="1"/>
  <c r="G39" i="4" a="1"/>
  <c r="G39" i="4" s="1"/>
  <c r="G38" i="4" a="1"/>
  <c r="G38" i="4" s="1"/>
  <c r="H38" i="4" s="1" a="1"/>
  <c r="H38" i="4" s="1"/>
  <c r="H37" i="4" a="1"/>
  <c r="H37" i="4" s="1"/>
  <c r="G37" i="4" a="1"/>
  <c r="G37" i="4" s="1"/>
  <c r="G36" i="4" a="1"/>
  <c r="G36" i="4" s="1"/>
  <c r="H36" i="4" s="1" a="1"/>
  <c r="H36" i="4" s="1"/>
  <c r="H35" i="4" a="1"/>
  <c r="H35" i="4" s="1"/>
  <c r="G35" i="4" a="1"/>
  <c r="G35" i="4" s="1"/>
  <c r="G34" i="4" a="1"/>
  <c r="G34" i="4" s="1"/>
  <c r="H34" i="4" s="1" a="1"/>
  <c r="H34" i="4" s="1"/>
  <c r="H33" i="4" a="1"/>
  <c r="H33" i="4" s="1"/>
  <c r="G33" i="4" a="1"/>
  <c r="G33" i="4" s="1"/>
  <c r="G32" i="4" a="1"/>
  <c r="G32" i="4" s="1"/>
  <c r="H32" i="4" s="1" a="1"/>
  <c r="H32" i="4" s="1"/>
  <c r="H31" i="4" a="1"/>
  <c r="H31" i="4" s="1"/>
  <c r="G31" i="4" a="1"/>
  <c r="G31" i="4" s="1"/>
  <c r="G30" i="4" a="1"/>
  <c r="G30" i="4" s="1"/>
  <c r="H30" i="4" s="1" a="1"/>
  <c r="H30" i="4" s="1"/>
  <c r="H29" i="4" a="1"/>
  <c r="H29" i="4" s="1"/>
  <c r="G29" i="4" a="1"/>
  <c r="G29" i="4" s="1"/>
  <c r="G28" i="4" a="1"/>
  <c r="G28" i="4" s="1"/>
  <c r="H28" i="4" s="1" a="1"/>
  <c r="H28" i="4" s="1"/>
  <c r="H27" i="4" a="1"/>
  <c r="H27" i="4" s="1"/>
  <c r="G26" i="4" a="1"/>
  <c r="G26" i="4" s="1"/>
  <c r="H26" i="4" s="1" a="1"/>
  <c r="H26" i="4" s="1"/>
  <c r="H25" i="4" a="1"/>
  <c r="H25" i="4" s="1"/>
  <c r="G25" i="4" a="1"/>
  <c r="G25" i="4" s="1"/>
  <c r="G24" i="4" a="1"/>
  <c r="G24" i="4" s="1"/>
  <c r="H24" i="4" s="1" a="1"/>
  <c r="H24" i="4" s="1"/>
  <c r="H23" i="4" a="1"/>
  <c r="H23" i="4" s="1"/>
  <c r="G23" i="4" a="1"/>
  <c r="G23" i="4" s="1"/>
  <c r="G22" i="4" a="1"/>
  <c r="G22" i="4" s="1"/>
  <c r="H22" i="4" s="1" a="1"/>
  <c r="H22" i="4" s="1"/>
  <c r="H21" i="4" a="1"/>
  <c r="H21" i="4" s="1"/>
  <c r="G21" i="4" a="1"/>
  <c r="G21" i="4" s="1"/>
  <c r="G20" i="4" a="1"/>
  <c r="G20" i="4" s="1"/>
  <c r="H20" i="4" s="1" a="1"/>
  <c r="H20" i="4" s="1"/>
  <c r="H19" i="4" a="1"/>
  <c r="H19" i="4" s="1"/>
  <c r="G19" i="4" a="1"/>
  <c r="G19" i="4" s="1"/>
  <c r="G18" i="4" a="1"/>
  <c r="G18" i="4" s="1"/>
  <c r="H18" i="4" s="1" a="1"/>
  <c r="H18" i="4" s="1"/>
  <c r="H17" i="4" a="1"/>
  <c r="H17" i="4" s="1"/>
  <c r="G17" i="4" a="1"/>
  <c r="G17" i="4" s="1"/>
  <c r="H15" i="4" a="1"/>
  <c r="H15" i="4" s="1"/>
  <c r="G15" i="4" a="1"/>
  <c r="G15" i="4" s="1"/>
  <c r="H14" i="4" a="1"/>
  <c r="H14" i="4" s="1"/>
  <c r="G14" i="4" a="1"/>
  <c r="G14" i="4" s="1"/>
  <c r="H13" i="4" a="1"/>
  <c r="H13" i="4" s="1"/>
  <c r="G13" i="4" a="1"/>
  <c r="G13" i="4" s="1"/>
  <c r="H12" i="4" a="1"/>
  <c r="H12" i="4" s="1"/>
  <c r="G12" i="4" a="1"/>
  <c r="G12" i="4" s="1"/>
  <c r="H11" i="4" a="1"/>
  <c r="H11" i="4" s="1"/>
  <c r="G11" i="4" a="1"/>
  <c r="G11" i="4" s="1"/>
  <c r="H10" i="4" a="1"/>
  <c r="H10" i="4" s="1"/>
  <c r="G10" i="4" a="1"/>
  <c r="G10" i="4" s="1"/>
  <c r="F43" i="3" a="1"/>
  <c r="F43" i="3" s="1"/>
  <c r="F42" i="3" a="1"/>
  <c r="F42" i="3" s="1"/>
  <c r="F41" i="3" a="1"/>
  <c r="F41" i="3" s="1"/>
  <c r="F40" i="3" a="1"/>
  <c r="F40" i="3" s="1"/>
  <c r="F39" i="3" a="1"/>
  <c r="F39" i="3" s="1"/>
  <c r="F38" i="3" a="1"/>
  <c r="F38" i="3" s="1"/>
  <c r="F37" i="3" a="1"/>
  <c r="F37" i="3" s="1"/>
  <c r="F36" i="3" a="1"/>
  <c r="F36" i="3" s="1"/>
  <c r="F35" i="3" a="1"/>
  <c r="F35" i="3" s="1"/>
  <c r="F34" i="3" a="1"/>
  <c r="F34" i="3" s="1"/>
  <c r="F33" i="3" a="1"/>
  <c r="F33" i="3" s="1"/>
  <c r="F32" i="3" a="1"/>
  <c r="F32" i="3" s="1"/>
  <c r="F31" i="3" a="1"/>
  <c r="F31" i="3" s="1"/>
  <c r="F30" i="3" a="1"/>
  <c r="F30" i="3" s="1"/>
  <c r="F29" i="3" a="1"/>
  <c r="F29" i="3" s="1"/>
  <c r="F28" i="3" a="1"/>
  <c r="F28" i="3" s="1"/>
  <c r="F27" i="3" a="1"/>
  <c r="F27" i="3" s="1"/>
  <c r="F26" i="3" a="1"/>
  <c r="F26" i="3" s="1"/>
  <c r="F25" i="3" a="1"/>
  <c r="F25" i="3" s="1"/>
  <c r="F24" i="3" a="1"/>
  <c r="F24" i="3" s="1"/>
  <c r="F23" i="3" a="1"/>
  <c r="F23" i="3" s="1"/>
  <c r="F22" i="3" a="1"/>
  <c r="F22" i="3" s="1"/>
  <c r="F21" i="3" a="1"/>
  <c r="F21" i="3" s="1"/>
  <c r="F20" i="3" a="1"/>
  <c r="F20" i="3" s="1"/>
  <c r="F19" i="3" a="1"/>
  <c r="F19" i="3" s="1"/>
  <c r="F18" i="3" a="1"/>
  <c r="F18" i="3" s="1"/>
  <c r="F17" i="3" a="1"/>
  <c r="F17" i="3" s="1"/>
  <c r="F16" i="3" a="1"/>
  <c r="F16" i="3" s="1"/>
  <c r="F15" i="3" a="1"/>
  <c r="F15" i="3" s="1"/>
  <c r="F13" i="3" a="1"/>
  <c r="F13" i="3" s="1"/>
  <c r="F12" i="3" a="1"/>
  <c r="F12" i="3" s="1"/>
  <c r="F11" i="3" a="1"/>
  <c r="F1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<sst xmlns="http://schemas.openxmlformats.org/spreadsheetml/2006/main" count="383" uniqueCount="124">
  <si>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</si>
  <si>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</si>
  <si>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</si>
  <si>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</si>
  <si>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сварная</t>
  </si>
  <si>
    <t>Table 1</t>
  </si>
  <si>
    <t>ООО «НПФ «СВАРКА-3»</t>
  </si>
  <si>
    <t>142000 МО г. Домодедово, ул. Промышленная, д. 11/30</t>
  </si>
  <si>
    <t>Тел. (495)787-11-70; 787-91-42; 978-07-87</t>
  </si>
  <si>
    <r>
      <rPr>
        <u/>
        <sz val="14"/>
        <color indexed="11"/>
        <rFont val="Cambria"/>
      </rPr>
      <t>www.rabitsa.ru</t>
    </r>
    <r>
      <rPr>
        <sz val="14"/>
        <color indexed="11"/>
        <rFont val="Cambria"/>
      </rPr>
      <t xml:space="preserve"> ; www.setka-svarnaya.ru ; e-mail: sales@rabitsa.ru </t>
    </r>
  </si>
  <si>
    <t>Наименование</t>
  </si>
  <si>
    <t>Размер ячейки, мм.</t>
  </si>
  <si>
    <t>Стоимость 1 кв.м., руб.</t>
  </si>
  <si>
    <t>Размер сетки, мм</t>
  </si>
  <si>
    <t>из проволоки 3 ВР1</t>
  </si>
  <si>
    <t>50х50*</t>
  </si>
  <si>
    <t>х</t>
  </si>
  <si>
    <t>50х50</t>
  </si>
  <si>
    <t>100х100*/100х100</t>
  </si>
  <si>
    <t>из проволоки 4 ВР1</t>
  </si>
  <si>
    <t>50х50*/ 50х50</t>
  </si>
  <si>
    <t>50х50
50х100
100х100</t>
  </si>
  <si>
    <t>285
217
177</t>
  </si>
  <si>
    <t>Не стандартная, для производства металлических конструкций и изделий</t>
  </si>
  <si>
    <t>150х150*/150х150</t>
  </si>
  <si>
    <t>200х200</t>
  </si>
  <si>
    <t>из проволоки 5 ВР1</t>
  </si>
  <si>
    <t>50х50*/50х50</t>
  </si>
  <si>
    <t>из проволоки 6 ВР1</t>
  </si>
  <si>
    <t>для всех размеров 1500х2000 2000х3000 2000х6000</t>
  </si>
  <si>
    <t>200х200*/200х200</t>
  </si>
  <si>
    <t>129*/137</t>
  </si>
  <si>
    <t>из арматуры диаметром от 6 до 36 мм</t>
  </si>
  <si>
    <r>
      <rPr>
        <b/>
        <sz val="13"/>
        <color indexed="8"/>
        <rFont val="Times New Roman"/>
      </rPr>
      <t>стоимость раcчитывается по представленной заявки</t>
    </r>
  </si>
  <si>
    <t xml:space="preserve">арматурные каркасы
ГОСТ Р 57997-2017 / ГОСТ 23279-2012
</t>
  </si>
  <si>
    <t xml:space="preserve">Цены указаны с учётом НДС на складе в г. Домодедово МО.
Возможна доставка: авто, ж/д (вагон, контейнер). По наличию уточняйте у менеджеров. </t>
  </si>
  <si>
    <t>Скидка от объёма.</t>
  </si>
  <si>
    <t>рабица</t>
  </si>
  <si>
    <t>Типоразмер сетки</t>
  </si>
  <si>
    <t>Цены</t>
  </si>
  <si>
    <t>ячейка, мм</t>
  </si>
  <si>
    <t>диаметр, мм</t>
  </si>
  <si>
    <t>ширина, м</t>
  </si>
  <si>
    <t xml:space="preserve"> длина, м</t>
  </si>
  <si>
    <t>за кв.м.</t>
  </si>
  <si>
    <t>за рулон</t>
  </si>
  <si>
    <t>Сетка "РАБИЦА" неоцинкованная</t>
  </si>
  <si>
    <t>10х10</t>
  </si>
  <si>
    <t>15х15</t>
  </si>
  <si>
    <t>25х25</t>
  </si>
  <si>
    <t>10</t>
  </si>
  <si>
    <t xml:space="preserve">Сетка "РАБИЦА" оцинкованная </t>
  </si>
  <si>
    <t>1,8</t>
  </si>
  <si>
    <t>2,0</t>
  </si>
  <si>
    <t>35х35</t>
  </si>
  <si>
    <t>45х45</t>
  </si>
  <si>
    <t>2</t>
  </si>
  <si>
    <t>в рулонах</t>
  </si>
  <si>
    <t>Стоимость 
1 кв.м., руб.</t>
  </si>
  <si>
    <t>Размер сетки, м</t>
  </si>
  <si>
    <t>Кол-во кв.м.
 в 1 рулоне</t>
  </si>
  <si>
    <t>Стоимость 
1 рулона, руб.</t>
  </si>
  <si>
    <t>Примечание</t>
  </si>
  <si>
    <t>Сетка сварная неоцинкованная</t>
  </si>
  <si>
    <t>из проволоки Ø 1,4 мм</t>
  </si>
  <si>
    <t>из проволоки Ø 1,6 мм</t>
  </si>
  <si>
    <t>Сетка сварная из оцинкованной проволоки</t>
  </si>
  <si>
    <t>из проволоки Ø 0,5 мм</t>
  </si>
  <si>
    <t>6х6</t>
  </si>
  <si>
    <t>из проволоки Ø 0,6 мм</t>
  </si>
  <si>
    <t>из проволоки Ø 0,8 мм</t>
  </si>
  <si>
    <t>12х12</t>
  </si>
  <si>
    <t>НЕТ</t>
  </si>
  <si>
    <t>из проволоки Ø  0,8 мм</t>
  </si>
  <si>
    <t>20х20</t>
  </si>
  <si>
    <t>из проволоки Ø  1,2 мм</t>
  </si>
  <si>
    <t>12,5х25</t>
  </si>
  <si>
    <t>1,5</t>
  </si>
  <si>
    <t>25х50</t>
  </si>
  <si>
    <t>из проволоки Ø 1,8 мм</t>
  </si>
  <si>
    <t>из проволоки Ø 2,2 мм</t>
  </si>
  <si>
    <t>1,2</t>
  </si>
  <si>
    <t>из проволоки Ø 2,5 мм</t>
  </si>
  <si>
    <t xml:space="preserve"> Сетка сварная н/у ПВХ  (зеленая)</t>
  </si>
  <si>
    <t>из проволоки Ø 1,6мм</t>
  </si>
  <si>
    <t>50х100</t>
  </si>
  <si>
    <t>тканая, столбы</t>
  </si>
  <si>
    <t>Кол-во кв.м. в 1 рулоне</t>
  </si>
  <si>
    <t xml:space="preserve"> Сетка тканая из оцинкованной проволоки</t>
  </si>
  <si>
    <t>3,2х3,2</t>
  </si>
  <si>
    <t>нет</t>
  </si>
  <si>
    <t>14х14</t>
  </si>
  <si>
    <t xml:space="preserve"> Сетка тканая из проволоки без покрытия</t>
  </si>
  <si>
    <t>из проволоки Ø 0,25 мм</t>
  </si>
  <si>
    <t>0,4х0,4</t>
  </si>
  <si>
    <t>1,0х1,0</t>
  </si>
  <si>
    <t>из проволоки Ø 0,4 мм</t>
  </si>
  <si>
    <t>из проволоки Ø  1,0 мм</t>
  </si>
  <si>
    <t>2,0х2,0</t>
  </si>
  <si>
    <t>из проволоки Ø 0,7 мм</t>
  </si>
  <si>
    <t>5,0х5,0</t>
  </si>
  <si>
    <t>6,0х6,0</t>
  </si>
  <si>
    <t>из проволоки Ø 1,0 мм</t>
  </si>
  <si>
    <t>8,0х8,0</t>
  </si>
  <si>
    <t>Столб грунтованный</t>
  </si>
  <si>
    <t>Ø 50 мм/ 2 мм/ 2,5 м</t>
  </si>
  <si>
    <t>уточняйте</t>
  </si>
  <si>
    <t>Ø 50 мм/ 2 мм/ 3,0 м</t>
  </si>
  <si>
    <t>Ø 57 мм/ 2 мм/ 2,5 м</t>
  </si>
  <si>
    <t>Ø 57 мм/ 2 мм/ 3,0 м</t>
  </si>
  <si>
    <t>67*/ 79</t>
  </si>
  <si>
    <t>230*/245</t>
  </si>
  <si>
    <t>114*/ 123</t>
  </si>
  <si>
    <t>73*/79</t>
  </si>
  <si>
    <t>335*/390</t>
  </si>
  <si>
    <t>175*/189</t>
  </si>
  <si>
    <t>117*/127</t>
  </si>
  <si>
    <t>89*/97</t>
  </si>
  <si>
    <t>255*/290</t>
  </si>
  <si>
    <t>177*/187</t>
  </si>
  <si>
    <t>Прейскурант на сетку сварную в картах ГОСТ 23279-2012 или ТУ от  03.07.2026</t>
  </si>
  <si>
    <t>Прейскурант на сетку "РАБИЦА" ГОСТ 5336-80 от  03.07.2026</t>
  </si>
  <si>
    <t>Прейскурант на сетки рулонные: сварная, от 03.07.2026</t>
  </si>
  <si>
    <t>Прейскурант на сетку рулонную  тканую, столбы от 03.07.2026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</si>
</sst>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quot; &quot;;&quot;-&quot;#,##0.00&quot; &quot;"/>
    <numFmt numFmtId="166" formatCode="&quot; &quot;* #,##0.00&quot;   &quot;;&quot;-&quot;* #,##0.00&quot;   &quot;;&quot; &quot;* &quot;-&quot;??&quot;   &quot;"/>
  </numFmts>
  <fonts count="28" x14ac:knownFonts="1">
    <font>
      <sz val="11"/>
      <color rgb="FF000000"/>
      <name val="Calibri"/>
    </font>
    <font>
      <sz val="12"/>
      <color rgb="FF000000"/>
      <name val="Calibri"/>
    </font>
    <font>
      <sz val="14"/>
      <color rgb="FF000000"/>
      <name val="Calibri"/>
    </font>
    <font>
      <u/>
      <sz val="12"/>
      <color rgb="FF0000FF"/>
      <name val="Calibri"/>
    </font>
    <font>
      <b/>
      <sz val="20"/>
      <color rgb="FF000000"/>
      <name val="Times New Roman"/>
    </font>
    <font>
      <b/>
      <sz val="14"/>
      <color rgb="FF000000"/>
      <name val="Times New Roman"/>
    </font>
    <font>
      <sz val="14"/>
      <color rgb="FF0000FF"/>
      <name val="Cambria"/>
    </font>
    <font>
      <u/>
      <sz val="14"/>
      <color rgb="FF0000FF"/>
      <name val="Cambria"/>
    </font>
    <font>
      <b/>
      <sz val="13"/>
      <color rgb="FF000000"/>
      <name val="Times New Roman"/>
    </font>
    <font>
      <sz val="13"/>
      <color rgb="FF000000"/>
      <name val="Times New Roman"/>
    </font>
    <font>
      <b/>
      <sz val="13"/>
      <color rgb="FF000000"/>
      <name val="Calibri"/>
    </font>
    <font>
      <b/>
      <sz val="10"/>
      <color rgb="FF000000"/>
      <name val="Calibri"/>
    </font>
    <font>
      <sz val="10"/>
      <color rgb="FF000000"/>
      <name val="Calibri"/>
    </font>
    <font>
      <sz val="12"/>
      <color rgb="FF000000"/>
      <name val="Times New Roman"/>
    </font>
    <font>
      <b/>
      <sz val="12"/>
      <color rgb="FF000000"/>
      <name val="Times New Roman"/>
    </font>
    <font>
      <sz val="13"/>
      <color rgb="FFFF0000"/>
      <name val="Times New Roman"/>
    </font>
    <font>
      <b/>
      <sz val="13"/>
      <color rgb="FFFF0000"/>
      <name val="Times New Roman"/>
    </font>
    <font>
      <b/>
      <sz val="10"/>
      <color rgb="FFFF0000"/>
      <name val="Calibri"/>
    </font>
    <font>
      <sz val="12"/>
      <color rgb="FFFF0000"/>
      <name val="Times New Roman"/>
    </font>
    <font>
      <b/>
      <sz val="12"/>
      <color rgb="FFFF0000"/>
      <name val="Times New Roman"/>
    </font>
    <font>
      <b/>
      <sz val="15"/>
      <color rgb="FF000000"/>
      <name val="Times New Roman"/>
    </font>
    <font>
      <b/>
      <sz val="13"/>
      <color rgb="FF113262"/>
      <name val="Times New Roman"/>
    </font>
    <font>
      <b/>
      <u/>
      <sz val="14"/>
      <color rgb="FF003366"/>
      <name val="Times New Roman"/>
    </font>
    <font>
      <b/>
      <sz val="13"/>
      <color rgb="FF003366"/>
      <name val="Times New Roman"/>
    </font>
    <font>
      <b/>
      <sz val="16"/>
      <color rgb="FF000000"/>
      <name val="Times New Roman"/>
    </font>
    <font>
      <sz val="12"/>
      <color rgb="FF000000"/>
      <name val="Cambria"/>
    </font>
    <font>
      <sz val="14"/>
      <color rgb="FF000000"/>
      <name val="Cambria"/>
    </font>
    <font>
      <b/>
      <sz val="15"/>
      <color rgb="FF003366"/>
      <name val="Times New Roman"/>
    </font>
  </fonts>
  <fills count="5">
    <fill>
      <patternFill patternType="none"/>
    </fill>
    <fill>
      <patternFill patternType="gray125"/>
    </fill>
    <fill>
      <patternFill patternType="solid">
        <fgColor rgb="FF5E88B1"/>
        <bgColor auto="1"/>
      </patternFill>
    </fill>
    <fill>
      <patternFill patternType="solid">
        <fgColor rgb="FFEEF3F4"/>
        <bgColor auto="1"/>
      </patternFill>
    </fill>
    <fill>
      <patternFill patternType="solid">
        <fgColor rgb="FFFFFFFF"/>
        <bgColor auto="1"/>
      </patternFill>
    </fill>
  </fills>
  <borders count="64">
    <border>
      <left/>
      <right/>
      <top/>
      <bottom/>
      <diagonal/>
    </border>
    <border>
      <left style="thin">
        <color rgb="FFAAAAAA"/>
      </left>
      <right/>
      <top style="thin">
        <color rgb="FFAAAAAA"/>
      </top>
      <bottom/>
      <diagonal/>
    </border>
    <border>
      <left/>
      <right/>
      <top style="thin">
        <color rgb="FFAAAAAA"/>
      </top>
      <bottom/>
      <diagonal/>
    </border>
    <border>
      <left/>
      <right style="thin">
        <color rgb="FFAAAAAA"/>
      </right>
      <top style="thin">
        <color rgb="FFAAAAAA"/>
      </top>
      <bottom/>
      <diagonal/>
    </border>
    <border>
      <left style="thin">
        <color rgb="FFAAAAAA"/>
      </left>
      <right/>
      <top/>
      <bottom/>
      <diagonal/>
    </border>
    <border>
      <left/>
      <right/>
      <top/>
      <bottom/>
      <diagonal/>
    </border>
    <border>
      <left/>
      <right style="thin">
        <color rgb="FFAAAAAA"/>
      </right>
      <top/>
      <bottom/>
      <diagonal/>
    </border>
    <border>
      <left style="thin">
        <color rgb="FFAAAAAA"/>
      </left>
      <right/>
      <top/>
      <bottom style="medium">
        <color rgb="FF000000"/>
      </bottom>
      <diagonal/>
    </border>
    <border>
      <left/>
      <right/>
      <top/>
      <bottom style="medium">
        <color rgb="FF000000"/>
      </bottom>
      <diagonal/>
    </border>
    <border>
      <left/>
      <right style="thin">
        <color rgb="FFAAAAAA"/>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AAAAAA"/>
      </right>
      <top style="medium">
        <color rgb="FF000000"/>
      </top>
      <bottom style="thin">
        <color rgb="FF000000"/>
      </bottom>
      <diagonal/>
    </border>
    <border>
      <left style="thin">
        <color rgb="FFAAAAAA"/>
      </left>
      <right style="thin">
        <color rgb="FFAAAAAA"/>
      </right>
      <top style="medium">
        <color rgb="FF000000"/>
      </top>
      <bottom style="thin">
        <color rgb="FF000000"/>
      </bottom>
      <diagonal/>
    </border>
    <border>
      <left style="thin">
        <color rgb="FFAAAAAA"/>
      </left>
      <right style="medium">
        <color rgb="FF000000"/>
      </right>
      <top style="medium">
        <color rgb="FF000000"/>
      </top>
      <bottom style="thin">
        <color rgb="FF000000"/>
      </bottom>
      <diagonal/>
    </border>
    <border>
      <left style="medium">
        <color rgb="FF000000"/>
      </left>
      <right style="thin">
        <color rgb="FFAAAAAA"/>
      </right>
      <top style="thin">
        <color rgb="FF000000"/>
      </top>
      <bottom style="thin">
        <color rgb="FF000000"/>
      </bottom>
      <diagonal/>
    </border>
    <border>
      <left style="thin">
        <color rgb="FFAAAAAA"/>
      </left>
      <right style="thin">
        <color rgb="FFAAAAAA"/>
      </right>
      <top style="thin">
        <color rgb="FF000000"/>
      </top>
      <bottom style="thin">
        <color rgb="FF000000"/>
      </bottom>
      <diagonal/>
    </border>
    <border>
      <left style="thin">
        <color rgb="FFAAAAAA"/>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AAAAAA"/>
      </right>
      <top style="thin">
        <color rgb="FF000000"/>
      </top>
      <bottom style="medium">
        <color rgb="FF000000"/>
      </bottom>
      <diagonal/>
    </border>
    <border>
      <left style="thin">
        <color rgb="FFAAAAAA"/>
      </left>
      <right style="thin">
        <color rgb="FFAAAAAA"/>
      </right>
      <top style="thin">
        <color rgb="FF000000"/>
      </top>
      <bottom style="medium">
        <color rgb="FF000000"/>
      </bottom>
      <diagonal/>
    </border>
    <border>
      <left style="thin">
        <color rgb="FFAAAAAA"/>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thin">
        <color rgb="FFAAAAAA"/>
      </left>
      <right style="thin">
        <color rgb="FFAAAAAA"/>
      </right>
      <top style="medium">
        <color rgb="FF000000"/>
      </top>
      <bottom/>
      <diagonal/>
    </border>
    <border>
      <left style="thin">
        <color rgb="FFAAAAAA"/>
      </left>
      <right style="thin">
        <color rgb="FFAAAAAA"/>
      </right>
      <top/>
      <bottom style="thin">
        <color rgb="FFAAAAAA"/>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AAAAAA"/>
      </left>
      <right style="thin">
        <color rgb="FFAAAAAA"/>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AAAAAA"/>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AAAAAA"/>
      </right>
      <top style="medium">
        <color rgb="FF000000"/>
      </top>
      <bottom style="medium">
        <color rgb="FF000000"/>
      </bottom>
      <diagonal/>
    </border>
    <border>
      <left style="medium">
        <color rgb="FF000000"/>
      </left>
      <right style="thin">
        <color rgb="FF000000"/>
      </right>
      <top style="medium">
        <color rgb="FF000000"/>
      </top>
      <bottom style="dotted">
        <color rgb="FFAAAAAA"/>
      </bottom>
      <diagonal/>
    </border>
    <border>
      <left style="thin">
        <color rgb="FF000000"/>
      </left>
      <right style="thin">
        <color rgb="FF000000"/>
      </right>
      <top style="medium">
        <color rgb="FF000000"/>
      </top>
      <bottom style="thin">
        <color rgb="FFAAAAAA"/>
      </bottom>
      <diagonal/>
    </border>
    <border>
      <left style="medium">
        <color rgb="FF000000"/>
      </left>
      <right style="thin">
        <color rgb="FF000000"/>
      </right>
      <top style="dotted">
        <color rgb="FFAAAAAA"/>
      </top>
      <bottom style="dotted">
        <color rgb="FFAAAAAA"/>
      </bottom>
      <diagonal/>
    </border>
    <border>
      <left style="thin">
        <color rgb="FF000000"/>
      </left>
      <right style="thin">
        <color rgb="FF000000"/>
      </right>
      <top style="thin">
        <color rgb="FFAAAAAA"/>
      </top>
      <bottom style="thin">
        <color rgb="FFAAAAAA"/>
      </bottom>
      <diagonal/>
    </border>
    <border>
      <left style="medium">
        <color rgb="FF000000"/>
      </left>
      <right style="thin">
        <color rgb="FF000000"/>
      </right>
      <top style="dotted">
        <color rgb="FFAAAAAA"/>
      </top>
      <bottom style="thin">
        <color rgb="FF000000"/>
      </bottom>
      <diagonal/>
    </border>
    <border>
      <left style="thin">
        <color rgb="FF000000"/>
      </left>
      <right style="thin">
        <color rgb="FF000000"/>
      </right>
      <top style="thin">
        <color rgb="FFAAAAAA"/>
      </top>
      <bottom style="thin">
        <color rgb="FF000000"/>
      </bottom>
      <diagonal/>
    </border>
    <border>
      <left style="medium">
        <color rgb="FF000000"/>
      </left>
      <right style="thin">
        <color rgb="FF000000"/>
      </right>
      <top style="thin">
        <color rgb="FF000000"/>
      </top>
      <bottom style="thin">
        <color rgb="FFAAAAAA"/>
      </bottom>
      <diagonal/>
    </border>
    <border>
      <left style="medium">
        <color rgb="FF000000"/>
      </left>
      <right style="thin">
        <color rgb="FF000000"/>
      </right>
      <top style="thin">
        <color rgb="FFAAAAAA"/>
      </top>
      <bottom style="thin">
        <color rgb="FFAAAAAA"/>
      </bottom>
      <diagonal/>
    </border>
    <border>
      <left style="medium">
        <color rgb="FF000000"/>
      </left>
      <right style="thin">
        <color rgb="FF000000"/>
      </right>
      <top style="thin">
        <color rgb="FFAAAAAA"/>
      </top>
      <bottom style="medium">
        <color rgb="FF000000"/>
      </bottom>
      <diagonal/>
    </border>
    <border>
      <left style="medium">
        <color rgb="FF000000"/>
      </left>
      <right style="thin">
        <color rgb="FF000000"/>
      </right>
      <top style="medium">
        <color rgb="FF000000"/>
      </top>
      <bottom style="thin">
        <color rgb="FFAAAAAA"/>
      </bottom>
      <diagonal/>
    </border>
    <border>
      <left style="thin">
        <color rgb="FFAAAAAA"/>
      </left>
      <right/>
      <top style="medium">
        <color rgb="FF000000"/>
      </top>
      <bottom/>
      <diagonal/>
    </border>
    <border>
      <left/>
      <right style="thin">
        <color rgb="FFAAAAAA"/>
      </right>
      <top style="medium">
        <color rgb="FF000000"/>
      </top>
      <bottom/>
      <diagonal/>
    </border>
    <border>
      <left style="thin">
        <color rgb="FFAAAAAA"/>
      </left>
      <right/>
      <top/>
      <bottom style="thin">
        <color rgb="FFAAAAAA"/>
      </bottom>
      <diagonal/>
    </border>
    <border>
      <left/>
      <right style="thin">
        <color rgb="FFAAAAAA"/>
      </right>
      <top/>
      <bottom style="thin">
        <color rgb="FFAAAAAA"/>
      </bottom>
      <diagonal/>
    </border>
    <border>
      <left style="thin">
        <color rgb="FFAAAAAA"/>
      </left>
      <right/>
      <top style="medium">
        <color rgb="FF000000"/>
      </top>
      <bottom style="medium">
        <color rgb="FF000000"/>
      </bottom>
      <diagonal/>
    </border>
    <border>
      <left/>
      <right/>
      <top style="medium">
        <color rgb="FF000000"/>
      </top>
      <bottom style="medium">
        <color rgb="FF000000"/>
      </bottom>
      <diagonal/>
    </border>
    <border>
      <left/>
      <right style="thin">
        <color rgb="FFAAAAAA"/>
      </right>
      <top style="medium">
        <color rgb="FF000000"/>
      </top>
      <bottom style="medium">
        <color rgb="FF000000"/>
      </bottom>
      <diagonal/>
    </border>
    <border>
      <left style="thin">
        <color rgb="FF000000"/>
      </left>
      <right style="thin">
        <color rgb="FFAAAAAA"/>
      </right>
      <top style="medium">
        <color rgb="FF000000"/>
      </top>
      <bottom style="thin">
        <color rgb="FF000000"/>
      </bottom>
      <diagonal/>
    </border>
    <border>
      <left style="thin">
        <color rgb="FFAAAAAA"/>
      </left>
      <right style="thin">
        <color rgb="FF000000"/>
      </right>
      <top style="medium">
        <color rgb="FF000000"/>
      </top>
      <bottom style="thin">
        <color rgb="FF000000"/>
      </bottom>
      <diagonal/>
    </border>
    <border>
      <left style="thin">
        <color rgb="FF000000"/>
      </left>
      <right style="thin">
        <color rgb="FFAAAAAA"/>
      </right>
      <top style="thin">
        <color rgb="FF000000"/>
      </top>
      <bottom style="medium">
        <color rgb="FF000000"/>
      </bottom>
      <diagonal/>
    </border>
    <border>
      <left style="thin">
        <color rgb="FFAAAAAA"/>
      </left>
      <right style="thin">
        <color rgb="FF000000"/>
      </right>
      <top style="thin">
        <color rgb="FF000000"/>
      </top>
      <bottom style="medium">
        <color rgb="FF000000"/>
      </bottom>
      <diagonal/>
    </border>
    <border>
      <left style="thin">
        <color rgb="FFAAAAAA"/>
      </left>
      <right style="medium">
        <color rgb="FFAAAAAA"/>
      </right>
      <top style="medium">
        <color rgb="FF000000"/>
      </top>
      <bottom style="medium">
        <color rgb="FF000000"/>
      </bottom>
      <diagonal/>
    </border>
    <border>
      <left style="medium">
        <color rgb="FFAAAAAA"/>
      </left>
      <right style="thin">
        <color rgb="FFAAAAAA"/>
      </right>
      <top style="medium">
        <color rgb="FF000000"/>
      </top>
      <bottom style="medium">
        <color rgb="FF000000"/>
      </bottom>
      <diagonal/>
    </border>
    <border>
      <left style="thin">
        <color rgb="FF000000"/>
      </left>
      <right style="thin">
        <color rgb="FFAAAAAA"/>
      </right>
      <top style="thin">
        <color rgb="FF000000"/>
      </top>
      <bottom style="thin">
        <color rgb="FF000000"/>
      </bottom>
      <diagonal/>
    </border>
    <border>
      <left style="thin">
        <color rgb="FFAAAAAA"/>
      </left>
      <right style="thin">
        <color rgb="FF000000"/>
      </right>
      <top style="thin">
        <color rgb="FF000000"/>
      </top>
      <bottom style="thin">
        <color rgb="FF000000"/>
      </bottom>
      <diagonal/>
    </border>
  </borders>
  <cellStyleXfs count="1">
    <xf numFmtId="0" fontId="0" fillId="0" borderId="0" applyNumberFormat="0" applyFill="0" applyBorder="0" applyProtection="0"/>
  </cellStyleXfs>
  <cellXfs count="211">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pplyFont="1" applyAlignment="1"/>
    <xf numFmtId="0" fontId="0" fillId="4" borderId="4" xfId="0" applyFont="1" applyFill="1" applyBorder="1" applyAlignment="1"/>
    <xf numFmtId="0" fontId="0" fillId="4" borderId="5" xfId="0" applyFont="1" applyFill="1" applyBorder="1" applyAlignment="1"/>
    <xf numFmtId="0" fontId="0" fillId="4" borderId="6" xfId="0" applyFont="1" applyFill="1" applyBorder="1" applyAlignment="1"/>
    <xf numFmtId="0" fontId="0" fillId="4" borderId="7" xfId="0" applyFont="1" applyFill="1" applyBorder="1" applyAlignment="1"/>
    <xf numFmtId="0" fontId="0" fillId="4" borderId="8" xfId="0" applyFont="1" applyFill="1" applyBorder="1" applyAlignment="1"/>
    <xf numFmtId="0" fontId="0" fillId="4" borderId="9" xfId="0" applyFont="1" applyFill="1" applyBorder="1" applyAlignment="1"/>
    <xf numFmtId="49" fontId="9" fillId="4" borderId="10" xfId="0" applyNumberFormat="1" applyFont="1" applyFill="1" applyBorder="1" applyAlignment="1">
      <alignment horizontal="center" vertical="center" wrapText="1"/>
    </xf>
    <xf numFmtId="49" fontId="9" fillId="4" borderId="11" xfId="0" applyNumberFormat="1" applyFont="1" applyFill="1" applyBorder="1" applyAlignment="1">
      <alignment horizontal="center" vertical="center" wrapText="1"/>
    </xf>
    <xf numFmtId="49" fontId="9" fillId="4" borderId="12" xfId="0" applyNumberFormat="1" applyFont="1" applyFill="1" applyBorder="1" applyAlignment="1">
      <alignment horizontal="center" vertical="center" wrapText="1"/>
    </xf>
    <xf numFmtId="0" fontId="12" fillId="4" borderId="13" xfId="0" applyNumberFormat="1" applyFont="1" applyFill="1" applyBorder="1" applyAlignment="1">
      <alignment horizontal="right" vertical="top" wrapText="1"/>
    </xf>
    <xf numFmtId="49" fontId="12" fillId="4" borderId="14" xfId="0" applyNumberFormat="1" applyFont="1" applyFill="1" applyBorder="1" applyAlignment="1">
      <alignment horizontal="center" vertical="top" wrapText="1"/>
    </xf>
    <xf numFmtId="0" fontId="12" fillId="4" borderId="15" xfId="0" applyNumberFormat="1" applyFont="1" applyFill="1" applyBorder="1" applyAlignment="1">
      <alignment horizontal="left" vertical="top" wrapText="1"/>
    </xf>
    <xf numFmtId="0" fontId="12" fillId="4" borderId="16" xfId="0" applyNumberFormat="1" applyFont="1" applyFill="1" applyBorder="1" applyAlignment="1">
      <alignment horizontal="right" vertical="top" wrapText="1"/>
    </xf>
    <xf numFmtId="49" fontId="12" fillId="4" borderId="17" xfId="0" applyNumberFormat="1" applyFont="1" applyFill="1" applyBorder="1" applyAlignment="1">
      <alignment horizontal="center" vertical="top" wrapText="1"/>
    </xf>
    <xf numFmtId="0" fontId="12" fillId="4" borderId="18" xfId="0" applyNumberFormat="1" applyFont="1" applyFill="1" applyBorder="1" applyAlignment="1">
      <alignment horizontal="left" vertical="top" wrapText="1"/>
    </xf>
    <xf numFmtId="49" fontId="9" fillId="4" borderId="21" xfId="0" applyNumberFormat="1" applyFont="1" applyFill="1" applyBorder="1" applyAlignment="1">
      <alignment horizontal="center" vertical="center" wrapText="1"/>
    </xf>
    <xf numFmtId="49" fontId="8" fillId="4" borderId="22" xfId="0" applyNumberFormat="1" applyFont="1" applyFill="1" applyBorder="1" applyAlignment="1">
      <alignment horizontal="center" vertical="center"/>
    </xf>
    <xf numFmtId="0" fontId="12" fillId="4" borderId="25" xfId="0" applyNumberFormat="1" applyFont="1" applyFill="1" applyBorder="1" applyAlignment="1">
      <alignment horizontal="right" vertical="top" wrapText="1"/>
    </xf>
    <xf numFmtId="49" fontId="12" fillId="4" borderId="26" xfId="0" applyNumberFormat="1" applyFont="1" applyFill="1" applyBorder="1" applyAlignment="1">
      <alignment horizontal="center" vertical="top" wrapText="1"/>
    </xf>
    <xf numFmtId="0" fontId="12" fillId="4" borderId="27" xfId="0" applyNumberFormat="1" applyFont="1" applyFill="1" applyBorder="1" applyAlignment="1">
      <alignment horizontal="left" vertical="top" wrapText="1"/>
    </xf>
    <xf numFmtId="49" fontId="9" fillId="4" borderId="19" xfId="0" applyNumberFormat="1" applyFont="1" applyFill="1" applyBorder="1" applyAlignment="1">
      <alignment horizontal="center" vertical="center" wrapText="1"/>
    </xf>
    <xf numFmtId="49" fontId="8" fillId="4" borderId="20" xfId="0" applyNumberFormat="1" applyFont="1" applyFill="1" applyBorder="1" applyAlignment="1">
      <alignment horizontal="center" vertical="center"/>
    </xf>
    <xf numFmtId="49" fontId="9" fillId="4" borderId="23" xfId="0" applyNumberFormat="1" applyFont="1" applyFill="1" applyBorder="1" applyAlignment="1">
      <alignment horizontal="center" vertical="center" wrapText="1"/>
    </xf>
    <xf numFmtId="49" fontId="8" fillId="4" borderId="24" xfId="0" applyNumberFormat="1" applyFont="1" applyFill="1" applyBorder="1" applyAlignment="1">
      <alignment horizontal="center" vertical="center"/>
    </xf>
    <xf numFmtId="0" fontId="0" fillId="0" borderId="0" xfId="0" applyNumberFormat="1" applyFont="1" applyAlignment="1"/>
    <xf numFmtId="0" fontId="0" fillId="4" borderId="5" xfId="0" applyFont="1" applyFill="1" applyBorder="1" applyAlignment="1">
      <alignment vertical="center"/>
    </xf>
    <xf numFmtId="0" fontId="0" fillId="4" borderId="8" xfId="0" applyFont="1" applyFill="1" applyBorder="1" applyAlignment="1">
      <alignment vertical="center"/>
    </xf>
    <xf numFmtId="49" fontId="9" fillId="4" borderId="19" xfId="0" applyNumberFormat="1" applyFont="1" applyFill="1" applyBorder="1" applyAlignment="1">
      <alignment horizontal="center" vertical="top" wrapText="1"/>
    </xf>
    <xf numFmtId="49" fontId="9" fillId="4" borderId="32" xfId="0" applyNumberFormat="1" applyFont="1" applyFill="1" applyBorder="1" applyAlignment="1">
      <alignment horizontal="center" vertical="center" wrapText="1"/>
    </xf>
    <xf numFmtId="49" fontId="9" fillId="4" borderId="24" xfId="0" applyNumberFormat="1" applyFont="1" applyFill="1" applyBorder="1" applyAlignment="1">
      <alignment horizontal="center" vertical="center" wrapText="1"/>
    </xf>
    <xf numFmtId="164" fontId="9" fillId="4" borderId="34" xfId="0" applyNumberFormat="1" applyFont="1" applyFill="1" applyBorder="1" applyAlignment="1">
      <alignment horizontal="center" vertical="top" wrapText="1"/>
    </xf>
    <xf numFmtId="0" fontId="9" fillId="4" borderId="20" xfId="0" applyNumberFormat="1" applyFont="1" applyFill="1" applyBorder="1" applyAlignment="1">
      <alignment horizontal="center" vertical="top" wrapText="1"/>
    </xf>
    <xf numFmtId="165" fontId="8" fillId="4" borderId="19" xfId="0" applyNumberFormat="1" applyFont="1" applyFill="1" applyBorder="1" applyAlignment="1">
      <alignment horizontal="center" vertical="center"/>
    </xf>
    <xf numFmtId="165" fontId="8" fillId="4" borderId="20" xfId="0" applyNumberFormat="1" applyFont="1" applyFill="1" applyBorder="1" applyAlignment="1">
      <alignment horizontal="center" vertical="center"/>
    </xf>
    <xf numFmtId="49" fontId="9" fillId="4" borderId="21" xfId="0" applyNumberFormat="1" applyFont="1" applyFill="1" applyBorder="1" applyAlignment="1">
      <alignment horizontal="center" vertical="top" wrapText="1"/>
    </xf>
    <xf numFmtId="0" fontId="9" fillId="4" borderId="35" xfId="0" applyNumberFormat="1" applyFont="1" applyFill="1" applyBorder="1" applyAlignment="1">
      <alignment horizontal="center" vertical="top" wrapText="1"/>
    </xf>
    <xf numFmtId="164" fontId="9" fillId="4" borderId="35" xfId="0" applyNumberFormat="1" applyFont="1" applyFill="1" applyBorder="1" applyAlignment="1">
      <alignment horizontal="center" vertical="top" wrapText="1"/>
    </xf>
    <xf numFmtId="0" fontId="9" fillId="4" borderId="22" xfId="0" applyNumberFormat="1" applyFont="1" applyFill="1" applyBorder="1" applyAlignment="1">
      <alignment horizontal="center" vertical="top" wrapText="1"/>
    </xf>
    <xf numFmtId="165" fontId="8" fillId="4" borderId="21" xfId="0" applyNumberFormat="1" applyFont="1" applyFill="1" applyBorder="1" applyAlignment="1">
      <alignment horizontal="center" vertical="center"/>
    </xf>
    <xf numFmtId="165" fontId="8" fillId="4" borderId="22" xfId="0" applyNumberFormat="1" applyFont="1" applyFill="1" applyBorder="1" applyAlignment="1">
      <alignment horizontal="center" vertical="center"/>
    </xf>
    <xf numFmtId="49" fontId="9" fillId="4" borderId="23" xfId="0" applyNumberFormat="1" applyFont="1" applyFill="1" applyBorder="1" applyAlignment="1">
      <alignment horizontal="center" vertical="top" wrapText="1"/>
    </xf>
    <xf numFmtId="0" fontId="9" fillId="4" borderId="32" xfId="0" applyNumberFormat="1" applyFont="1" applyFill="1" applyBorder="1" applyAlignment="1">
      <alignment horizontal="center" vertical="top" wrapText="1"/>
    </xf>
    <xf numFmtId="164" fontId="9" fillId="4" borderId="32" xfId="0" applyNumberFormat="1" applyFont="1" applyFill="1" applyBorder="1" applyAlignment="1">
      <alignment horizontal="center" vertical="top" wrapText="1"/>
    </xf>
    <xf numFmtId="49" fontId="9" fillId="4" borderId="24" xfId="0" applyNumberFormat="1" applyFont="1" applyFill="1" applyBorder="1" applyAlignment="1">
      <alignment horizontal="center" vertical="top" wrapText="1"/>
    </xf>
    <xf numFmtId="165" fontId="8" fillId="4" borderId="23" xfId="0" applyNumberFormat="1" applyFont="1" applyFill="1" applyBorder="1" applyAlignment="1">
      <alignment horizontal="center" vertical="center"/>
    </xf>
    <xf numFmtId="165" fontId="8" fillId="4" borderId="24" xfId="0" applyNumberFormat="1" applyFont="1" applyFill="1" applyBorder="1" applyAlignment="1">
      <alignment horizontal="center" vertical="center"/>
    </xf>
    <xf numFmtId="0" fontId="9" fillId="4" borderId="34" xfId="0" applyNumberFormat="1" applyFont="1" applyFill="1" applyBorder="1" applyAlignment="1">
      <alignment horizontal="center" vertical="top" wrapText="1"/>
    </xf>
    <xf numFmtId="49" fontId="9" fillId="4" borderId="20" xfId="0" applyNumberFormat="1" applyFont="1" applyFill="1" applyBorder="1" applyAlignment="1">
      <alignment horizontal="center" vertical="top" wrapText="1"/>
    </xf>
    <xf numFmtId="49" fontId="9" fillId="4" borderId="22" xfId="0" applyNumberFormat="1" applyFont="1" applyFill="1" applyBorder="1" applyAlignment="1">
      <alignment horizontal="center" vertical="top" wrapText="1"/>
    </xf>
    <xf numFmtId="49" fontId="9" fillId="4" borderId="32" xfId="0" applyNumberFormat="1" applyFont="1" applyFill="1" applyBorder="1" applyAlignment="1">
      <alignment horizontal="center" vertical="top" wrapText="1"/>
    </xf>
    <xf numFmtId="0" fontId="0" fillId="0" borderId="0" xfId="0" applyNumberFormat="1" applyFont="1" applyAlignment="1"/>
    <xf numFmtId="49" fontId="9" fillId="4" borderId="37" xfId="0" applyNumberFormat="1" applyFont="1" applyFill="1" applyBorder="1" applyAlignment="1">
      <alignment horizontal="center" vertical="center" wrapText="1"/>
    </xf>
    <xf numFmtId="0" fontId="9" fillId="4" borderId="34" xfId="0" applyNumberFormat="1" applyFont="1" applyFill="1" applyBorder="1" applyAlignment="1">
      <alignment horizontal="center" wrapText="1"/>
    </xf>
    <xf numFmtId="49" fontId="9" fillId="4" borderId="34" xfId="0" applyNumberFormat="1" applyFont="1" applyFill="1" applyBorder="1" applyAlignment="1">
      <alignment horizontal="center" vertical="top" wrapText="1"/>
    </xf>
    <xf numFmtId="166" fontId="9" fillId="4" borderId="34" xfId="0" applyNumberFormat="1" applyFont="1" applyFill="1" applyBorder="1" applyAlignment="1">
      <alignment horizontal="center" vertical="top" wrapText="1"/>
    </xf>
    <xf numFmtId="165" fontId="9" fillId="4" borderId="34" xfId="0" applyNumberFormat="1" applyFont="1" applyFill="1" applyBorder="1" applyAlignment="1">
      <alignment horizontal="center" vertical="top"/>
    </xf>
    <xf numFmtId="166" fontId="9" fillId="4" borderId="20" xfId="0" applyNumberFormat="1" applyFont="1" applyFill="1" applyBorder="1" applyAlignment="1">
      <alignment horizontal="center" vertical="top"/>
    </xf>
    <xf numFmtId="0" fontId="9" fillId="4" borderId="35" xfId="0" applyNumberFormat="1" applyFont="1" applyFill="1" applyBorder="1" applyAlignment="1">
      <alignment horizontal="center" wrapText="1"/>
    </xf>
    <xf numFmtId="49" fontId="9" fillId="4" borderId="35" xfId="0" applyNumberFormat="1" applyFont="1" applyFill="1" applyBorder="1" applyAlignment="1">
      <alignment horizontal="center" vertical="top" wrapText="1"/>
    </xf>
    <xf numFmtId="166" fontId="9" fillId="4" borderId="35" xfId="0" applyNumberFormat="1" applyFont="1" applyFill="1" applyBorder="1" applyAlignment="1">
      <alignment horizontal="center" vertical="top" wrapText="1"/>
    </xf>
    <xf numFmtId="165" fontId="9" fillId="4" borderId="35" xfId="0" applyNumberFormat="1" applyFont="1" applyFill="1" applyBorder="1" applyAlignment="1">
      <alignment horizontal="center" vertical="top"/>
    </xf>
    <xf numFmtId="166" fontId="9" fillId="4" borderId="22" xfId="0" applyNumberFormat="1" applyFont="1" applyFill="1" applyBorder="1" applyAlignment="1">
      <alignment horizontal="center" vertical="top"/>
    </xf>
    <xf numFmtId="166" fontId="9" fillId="4" borderId="32" xfId="0" applyNumberFormat="1" applyFont="1" applyFill="1" applyBorder="1" applyAlignment="1">
      <alignment horizontal="center" vertical="top" wrapText="1"/>
    </xf>
    <xf numFmtId="0" fontId="9" fillId="4" borderId="32" xfId="0" applyNumberFormat="1" applyFont="1" applyFill="1" applyBorder="1" applyAlignment="1">
      <alignment horizontal="center" wrapText="1"/>
    </xf>
    <xf numFmtId="165" fontId="9" fillId="4" borderId="32" xfId="0" applyNumberFormat="1" applyFont="1" applyFill="1" applyBorder="1" applyAlignment="1">
      <alignment horizontal="center" vertical="top"/>
    </xf>
    <xf numFmtId="166" fontId="9" fillId="4" borderId="24" xfId="0" applyNumberFormat="1" applyFont="1" applyFill="1" applyBorder="1" applyAlignment="1">
      <alignment horizontal="center" vertical="top"/>
    </xf>
    <xf numFmtId="166" fontId="9" fillId="4" borderId="20" xfId="0" applyNumberFormat="1" applyFont="1" applyFill="1" applyBorder="1" applyAlignment="1">
      <alignment horizontal="center" vertical="center"/>
    </xf>
    <xf numFmtId="166" fontId="9" fillId="4" borderId="22" xfId="0" applyNumberFormat="1" applyFont="1" applyFill="1" applyBorder="1" applyAlignment="1">
      <alignment horizontal="center" vertical="center"/>
    </xf>
    <xf numFmtId="49" fontId="9" fillId="4" borderId="22" xfId="0" applyNumberFormat="1" applyFont="1" applyFill="1" applyBorder="1" applyAlignment="1">
      <alignment horizontal="center" vertical="center"/>
    </xf>
    <xf numFmtId="49" fontId="9" fillId="4" borderId="35" xfId="0" applyNumberFormat="1" applyFont="1" applyFill="1" applyBorder="1" applyAlignment="1">
      <alignment horizontal="center" wrapText="1"/>
    </xf>
    <xf numFmtId="166" fontId="9" fillId="4" borderId="24" xfId="0" applyNumberFormat="1" applyFont="1" applyFill="1" applyBorder="1" applyAlignment="1">
      <alignment horizontal="center" vertical="center"/>
    </xf>
    <xf numFmtId="49" fontId="9" fillId="4" borderId="34" xfId="0" applyNumberFormat="1" applyFont="1" applyFill="1" applyBorder="1" applyAlignment="1">
      <alignment horizontal="center" wrapText="1"/>
    </xf>
    <xf numFmtId="49" fontId="9" fillId="4" borderId="20" xfId="0" applyNumberFormat="1" applyFont="1" applyFill="1" applyBorder="1" applyAlignment="1">
      <alignment horizontal="center" vertical="center"/>
    </xf>
    <xf numFmtId="0" fontId="9" fillId="4" borderId="22" xfId="0" applyFont="1" applyFill="1" applyBorder="1" applyAlignment="1">
      <alignment horizontal="center" vertical="center"/>
    </xf>
    <xf numFmtId="49" fontId="9" fillId="4" borderId="35" xfId="0" applyNumberFormat="1" applyFont="1" applyFill="1" applyBorder="1" applyAlignment="1">
      <alignment horizontal="center" vertical="center" wrapText="1"/>
    </xf>
    <xf numFmtId="0" fontId="9" fillId="4" borderId="24" xfId="0" applyFont="1" applyFill="1" applyBorder="1" applyAlignment="1">
      <alignment horizontal="center" vertical="center"/>
    </xf>
    <xf numFmtId="0" fontId="0" fillId="0" borderId="0" xfId="0" applyNumberFormat="1" applyFont="1" applyAlignment="1"/>
    <xf numFmtId="0" fontId="9" fillId="4" borderId="56" xfId="0" applyNumberFormat="1" applyFont="1" applyFill="1" applyBorder="1" applyAlignment="1">
      <alignment horizontal="center" wrapText="1"/>
    </xf>
    <xf numFmtId="49" fontId="9" fillId="4" borderId="14" xfId="0" applyNumberFormat="1" applyFont="1" applyFill="1" applyBorder="1" applyAlignment="1">
      <alignment horizontal="center" vertical="top" wrapText="1"/>
    </xf>
    <xf numFmtId="0" fontId="9" fillId="4" borderId="57" xfId="0" applyNumberFormat="1" applyFont="1" applyFill="1" applyBorder="1" applyAlignment="1">
      <alignment horizontal="center" wrapText="1"/>
    </xf>
    <xf numFmtId="166" fontId="9" fillId="4" borderId="34" xfId="0" applyNumberFormat="1" applyFont="1" applyFill="1" applyBorder="1" applyAlignment="1">
      <alignment horizontal="center" wrapText="1"/>
    </xf>
    <xf numFmtId="0" fontId="9" fillId="4" borderId="58" xfId="0" applyNumberFormat="1" applyFont="1" applyFill="1" applyBorder="1" applyAlignment="1">
      <alignment horizontal="center" wrapText="1"/>
    </xf>
    <xf numFmtId="49" fontId="9" fillId="4" borderId="26" xfId="0" applyNumberFormat="1" applyFont="1" applyFill="1" applyBorder="1" applyAlignment="1">
      <alignment horizontal="center" vertical="top" wrapText="1"/>
    </xf>
    <xf numFmtId="0" fontId="9" fillId="4" borderId="59" xfId="0" applyNumberFormat="1" applyFont="1" applyFill="1" applyBorder="1" applyAlignment="1">
      <alignment horizontal="center" wrapText="1"/>
    </xf>
    <xf numFmtId="166" fontId="9" fillId="4" borderId="32" xfId="0" applyNumberFormat="1" applyFont="1" applyFill="1" applyBorder="1" applyAlignment="1">
      <alignment horizontal="center" wrapText="1"/>
    </xf>
    <xf numFmtId="0" fontId="9" fillId="4" borderId="62" xfId="0" applyNumberFormat="1" applyFont="1" applyFill="1" applyBorder="1" applyAlignment="1">
      <alignment horizontal="center" wrapText="1"/>
    </xf>
    <xf numFmtId="49" fontId="9" fillId="4" borderId="17" xfId="0" applyNumberFormat="1" applyFont="1" applyFill="1" applyBorder="1" applyAlignment="1">
      <alignment horizontal="center" vertical="top" wrapText="1"/>
    </xf>
    <xf numFmtId="0" fontId="9" fillId="4" borderId="63" xfId="0" applyNumberFormat="1" applyFont="1" applyFill="1" applyBorder="1" applyAlignment="1">
      <alignment horizontal="center" wrapText="1"/>
    </xf>
    <xf numFmtId="166" fontId="9" fillId="4" borderId="35" xfId="0" applyNumberFormat="1" applyFont="1" applyFill="1" applyBorder="1" applyAlignment="1">
      <alignment horizontal="center" wrapText="1"/>
    </xf>
    <xf numFmtId="2" fontId="9" fillId="4" borderId="34" xfId="0" applyNumberFormat="1" applyFont="1" applyFill="1" applyBorder="1" applyAlignment="1">
      <alignment horizontal="center" vertical="center" wrapText="1"/>
    </xf>
    <xf numFmtId="0" fontId="9" fillId="4" borderId="34" xfId="0" applyFont="1" applyFill="1" applyBorder="1" applyAlignment="1">
      <alignment horizontal="center"/>
    </xf>
    <xf numFmtId="0" fontId="9" fillId="4" borderId="56" xfId="0" applyFont="1" applyFill="1" applyBorder="1" applyAlignment="1">
      <alignment horizontal="center" vertical="top" wrapText="1"/>
    </xf>
    <xf numFmtId="0" fontId="9" fillId="4" borderId="14" xfId="0" applyFont="1" applyFill="1" applyBorder="1" applyAlignment="1">
      <alignment horizontal="center" vertical="top" wrapText="1"/>
    </xf>
    <xf numFmtId="0" fontId="9" fillId="4" borderId="57" xfId="0" applyFont="1" applyFill="1" applyBorder="1" applyAlignment="1">
      <alignment horizontal="center" vertical="top" wrapText="1"/>
    </xf>
    <xf numFmtId="0" fontId="9" fillId="4" borderId="34" xfId="0" applyFont="1" applyFill="1" applyBorder="1" applyAlignment="1">
      <alignment horizontal="center" vertical="top" wrapText="1"/>
    </xf>
    <xf numFmtId="2" fontId="9" fillId="4" borderId="32" xfId="0" applyNumberFormat="1" applyFont="1" applyFill="1" applyBorder="1" applyAlignment="1">
      <alignment horizontal="center" vertical="center" wrapText="1"/>
    </xf>
    <xf numFmtId="0" fontId="9" fillId="4" borderId="32" xfId="0" applyFont="1" applyFill="1" applyBorder="1" applyAlignment="1">
      <alignment horizontal="center"/>
    </xf>
    <xf numFmtId="0" fontId="9" fillId="4" borderId="58" xfId="0" applyFont="1" applyFill="1" applyBorder="1" applyAlignment="1">
      <alignment horizontal="center" vertical="top" wrapText="1"/>
    </xf>
    <xf numFmtId="0" fontId="9" fillId="4" borderId="26" xfId="0" applyFont="1" applyFill="1" applyBorder="1" applyAlignment="1">
      <alignment horizontal="center" vertical="top" wrapText="1"/>
    </xf>
    <xf numFmtId="0" fontId="9" fillId="4" borderId="59" xfId="0" applyFont="1" applyFill="1" applyBorder="1" applyAlignment="1">
      <alignment horizontal="center" vertical="top" wrapText="1"/>
    </xf>
    <xf numFmtId="0" fontId="9" fillId="4" borderId="32" xfId="0" applyFont="1" applyFill="1" applyBorder="1" applyAlignment="1">
      <alignment horizontal="center" vertical="top" wrapText="1"/>
    </xf>
    <xf numFmtId="0" fontId="1" fillId="0" borderId="0" xfId="0" applyFont="1" applyAlignment="1">
      <alignment horizontal="left" wrapText="1"/>
    </xf>
    <xf numFmtId="0" fontId="0" fillId="0" borderId="0" xfId="0" applyFont="1" applyAlignment="1"/>
    <xf numFmtId="49" fontId="8" fillId="4" borderId="30" xfId="0" applyNumberFormat="1" applyFont="1" applyFill="1" applyBorder="1" applyAlignment="1">
      <alignment horizontal="center" vertical="center" wrapText="1"/>
    </xf>
    <xf numFmtId="0" fontId="14" fillId="4" borderId="30" xfId="0" applyFont="1" applyFill="1" applyBorder="1" applyAlignment="1">
      <alignment horizontal="center" wrapText="1"/>
    </xf>
    <xf numFmtId="49" fontId="9" fillId="4" borderId="10"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49" fontId="12" fillId="4" borderId="10" xfId="0" applyNumberFormat="1" applyFont="1" applyFill="1" applyBorder="1" applyAlignment="1">
      <alignment horizontal="center" vertical="center" wrapText="1"/>
    </xf>
    <xf numFmtId="0" fontId="12" fillId="4" borderId="10" xfId="0" applyFont="1" applyFill="1" applyBorder="1" applyAlignment="1">
      <alignment horizontal="center" vertical="center" wrapText="1"/>
    </xf>
    <xf numFmtId="49" fontId="8" fillId="4" borderId="29" xfId="0" applyNumberFormat="1" applyFont="1" applyFill="1" applyBorder="1" applyAlignment="1">
      <alignment horizontal="center" vertical="center" wrapText="1"/>
    </xf>
    <xf numFmtId="0" fontId="14" fillId="4" borderId="29" xfId="0" applyFont="1" applyFill="1" applyBorder="1" applyAlignment="1">
      <alignment horizontal="center" wrapText="1"/>
    </xf>
    <xf numFmtId="49" fontId="8" fillId="4" borderId="10" xfId="0" applyNumberFormat="1" applyFont="1" applyFill="1" applyBorder="1" applyAlignment="1">
      <alignment horizontal="center" vertical="center" wrapText="1"/>
    </xf>
    <xf numFmtId="0" fontId="0" fillId="4" borderId="10" xfId="0" applyFont="1" applyFill="1" applyBorder="1" applyAlignment="1"/>
    <xf numFmtId="49" fontId="9" fillId="4" borderId="11" xfId="0" applyNumberFormat="1"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9" xfId="0" applyFont="1" applyFill="1" applyBorder="1" applyAlignment="1">
      <alignment horizontal="center" vertical="center" wrapText="1"/>
    </xf>
    <xf numFmtId="49" fontId="8" fillId="4" borderId="12" xfId="0" applyNumberFormat="1" applyFont="1" applyFill="1" applyBorder="1" applyAlignment="1">
      <alignment horizontal="center" vertical="center"/>
    </xf>
    <xf numFmtId="0" fontId="14" fillId="4" borderId="12" xfId="0" applyFont="1" applyFill="1" applyBorder="1" applyAlignment="1">
      <alignment horizontal="center" vertical="center"/>
    </xf>
    <xf numFmtId="0" fontId="14" fillId="4" borderId="20" xfId="0" applyFont="1" applyFill="1" applyBorder="1" applyAlignment="1">
      <alignment horizontal="center" vertical="center"/>
    </xf>
    <xf numFmtId="49" fontId="9" fillId="4" borderId="21" xfId="0" applyNumberFormat="1" applyFont="1" applyFill="1" applyBorder="1" applyAlignment="1">
      <alignment horizontal="center" vertical="center" wrapText="1"/>
    </xf>
    <xf numFmtId="0" fontId="13" fillId="4" borderId="21" xfId="0" applyFont="1" applyFill="1" applyBorder="1" applyAlignment="1">
      <alignment horizontal="center" vertical="center" wrapText="1"/>
    </xf>
    <xf numFmtId="49" fontId="8" fillId="4" borderId="22" xfId="0" applyNumberFormat="1" applyFont="1" applyFill="1" applyBorder="1" applyAlignment="1">
      <alignment horizontal="center" vertical="center"/>
    </xf>
    <xf numFmtId="0" fontId="14" fillId="4" borderId="22" xfId="0" applyFont="1" applyFill="1" applyBorder="1" applyAlignment="1">
      <alignment horizontal="center" vertical="center"/>
    </xf>
    <xf numFmtId="0" fontId="13" fillId="4" borderId="23" xfId="0" applyFont="1" applyFill="1" applyBorder="1" applyAlignment="1">
      <alignment horizontal="center" vertical="center" wrapText="1"/>
    </xf>
    <xf numFmtId="0" fontId="14" fillId="4" borderId="24" xfId="0" applyFont="1" applyFill="1" applyBorder="1" applyAlignment="1">
      <alignment horizontal="center" vertical="center"/>
    </xf>
    <xf numFmtId="49" fontId="17" fillId="4" borderId="28" xfId="0" applyNumberFormat="1" applyFont="1" applyFill="1" applyBorder="1" applyAlignment="1">
      <alignment horizontal="center" vertical="center" wrapText="1"/>
    </xf>
    <xf numFmtId="0" fontId="17" fillId="4" borderId="28" xfId="0" applyFont="1" applyFill="1" applyBorder="1" applyAlignment="1">
      <alignment horizontal="center" vertical="top" wrapText="1"/>
    </xf>
    <xf numFmtId="49" fontId="15" fillId="4" borderId="21" xfId="0" applyNumberFormat="1" applyFont="1" applyFill="1" applyBorder="1" applyAlignment="1">
      <alignment horizontal="center" vertical="center" wrapText="1"/>
    </xf>
    <xf numFmtId="0" fontId="18" fillId="4" borderId="21" xfId="0" applyFont="1" applyFill="1" applyBorder="1" applyAlignment="1">
      <alignment horizontal="center" vertical="center" wrapText="1"/>
    </xf>
    <xf numFmtId="49" fontId="16" fillId="4" borderId="22" xfId="0" applyNumberFormat="1" applyFont="1" applyFill="1" applyBorder="1" applyAlignment="1">
      <alignment horizontal="center" vertical="center" wrapText="1"/>
    </xf>
    <xf numFmtId="0" fontId="19" fillId="4" borderId="22" xfId="0" applyFont="1" applyFill="1" applyBorder="1" applyAlignment="1">
      <alignment horizontal="center" vertical="center" wrapText="1"/>
    </xf>
    <xf numFmtId="0" fontId="8" fillId="4" borderId="22" xfId="0" applyNumberFormat="1" applyFont="1" applyFill="1" applyBorder="1" applyAlignment="1">
      <alignment horizontal="center" vertical="center"/>
    </xf>
    <xf numFmtId="49" fontId="10" fillId="4" borderId="10" xfId="0" applyNumberFormat="1" applyFont="1" applyFill="1" applyBorder="1" applyAlignment="1">
      <alignment horizontal="center" vertical="center" wrapText="1"/>
    </xf>
    <xf numFmtId="0" fontId="11" fillId="4" borderId="10" xfId="0" applyFont="1" applyFill="1" applyBorder="1" applyAlignment="1">
      <alignment horizontal="center" vertical="center" wrapText="1"/>
    </xf>
    <xf numFmtId="0" fontId="8" fillId="4" borderId="12" xfId="0" applyNumberFormat="1" applyFont="1" applyFill="1" applyBorder="1" applyAlignment="1">
      <alignment horizontal="center" vertical="center"/>
    </xf>
    <xf numFmtId="49" fontId="4" fillId="4" borderId="1" xfId="0" applyNumberFormat="1"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49" fontId="5" fillId="4" borderId="4" xfId="0" applyNumberFormat="1" applyFont="1" applyFill="1" applyBorder="1" applyAlignment="1">
      <alignment horizontal="center"/>
    </xf>
    <xf numFmtId="0" fontId="5" fillId="4" borderId="5" xfId="0" applyFont="1" applyFill="1" applyBorder="1" applyAlignment="1">
      <alignment horizontal="center"/>
    </xf>
    <xf numFmtId="0" fontId="5" fillId="4" borderId="6" xfId="0" applyFont="1" applyFill="1" applyBorder="1" applyAlignment="1">
      <alignment horizontal="center"/>
    </xf>
    <xf numFmtId="49" fontId="6" fillId="4" borderId="4" xfId="0" applyNumberFormat="1" applyFont="1" applyFill="1" applyBorder="1" applyAlignment="1">
      <alignment horizontal="center"/>
    </xf>
    <xf numFmtId="0" fontId="6" fillId="4" borderId="5" xfId="0" applyFont="1" applyFill="1" applyBorder="1" applyAlignment="1">
      <alignment horizontal="center"/>
    </xf>
    <xf numFmtId="0" fontId="6" fillId="4" borderId="6" xfId="0" applyFont="1" applyFill="1" applyBorder="1" applyAlignment="1">
      <alignment horizontal="center"/>
    </xf>
    <xf numFmtId="49" fontId="8" fillId="4" borderId="4" xfId="0" applyNumberFormat="1" applyFont="1" applyFill="1" applyBorder="1" applyAlignment="1">
      <alignment horizontal="center"/>
    </xf>
    <xf numFmtId="0" fontId="8" fillId="4" borderId="5" xfId="0" applyFont="1" applyFill="1" applyBorder="1" applyAlignment="1">
      <alignment horizontal="center"/>
    </xf>
    <xf numFmtId="0" fontId="8" fillId="4" borderId="6" xfId="0" applyFont="1" applyFill="1" applyBorder="1" applyAlignment="1">
      <alignment horizontal="center"/>
    </xf>
    <xf numFmtId="49" fontId="9" fillId="4" borderId="19" xfId="0" applyNumberFormat="1" applyFont="1" applyFill="1" applyBorder="1" applyAlignment="1">
      <alignment horizontal="center" vertical="center" wrapText="1"/>
    </xf>
    <xf numFmtId="0" fontId="13" fillId="4" borderId="21" xfId="0" applyFont="1" applyFill="1" applyBorder="1" applyAlignment="1">
      <alignment horizontal="center" vertical="top" wrapText="1"/>
    </xf>
    <xf numFmtId="0" fontId="13" fillId="4" borderId="23" xfId="0" applyFont="1" applyFill="1" applyBorder="1" applyAlignment="1">
      <alignment horizontal="center" vertical="top" wrapText="1"/>
    </xf>
    <xf numFmtId="0" fontId="0" fillId="4" borderId="21" xfId="0" applyFont="1" applyFill="1" applyBorder="1" applyAlignment="1"/>
    <xf numFmtId="49" fontId="9" fillId="4" borderId="31" xfId="0" applyNumberFormat="1" applyFont="1" applyFill="1" applyBorder="1" applyAlignment="1">
      <alignment horizontal="center" vertical="top"/>
    </xf>
    <xf numFmtId="49" fontId="13" fillId="4" borderId="31" xfId="0" applyNumberFormat="1" applyFont="1" applyFill="1" applyBorder="1" applyAlignment="1">
      <alignment horizontal="center" vertical="top"/>
    </xf>
    <xf numFmtId="49" fontId="9" fillId="4" borderId="19" xfId="0" applyNumberFormat="1" applyFont="1" applyFill="1" applyBorder="1" applyAlignment="1">
      <alignment horizontal="center" vertical="top" wrapText="1"/>
    </xf>
    <xf numFmtId="2" fontId="13" fillId="4" borderId="20" xfId="0" applyNumberFormat="1" applyFont="1" applyFill="1" applyBorder="1" applyAlignment="1">
      <alignment horizontal="center" vertical="top" wrapText="1"/>
    </xf>
    <xf numFmtId="49" fontId="21" fillId="4" borderId="33" xfId="0" applyNumberFormat="1" applyFont="1" applyFill="1" applyBorder="1" applyAlignment="1">
      <alignment horizontal="center" vertical="center" wrapText="1"/>
    </xf>
    <xf numFmtId="0" fontId="22" fillId="4" borderId="33" xfId="0" applyFont="1" applyFill="1" applyBorder="1" applyAlignment="1">
      <alignment horizontal="center" vertical="top" wrapText="1"/>
    </xf>
    <xf numFmtId="49" fontId="23" fillId="4" borderId="36" xfId="0" applyNumberFormat="1" applyFont="1" applyFill="1" applyBorder="1" applyAlignment="1">
      <alignment horizontal="center" vertical="center" wrapText="1"/>
    </xf>
    <xf numFmtId="0" fontId="22" fillId="4" borderId="37" xfId="0" applyFont="1" applyFill="1" applyBorder="1" applyAlignment="1">
      <alignment horizontal="center" vertical="center" wrapText="1"/>
    </xf>
    <xf numFmtId="0" fontId="22" fillId="4" borderId="38" xfId="0" applyFont="1" applyFill="1" applyBorder="1" applyAlignment="1">
      <alignment horizontal="center" vertical="center" wrapText="1"/>
    </xf>
    <xf numFmtId="0" fontId="4" fillId="4" borderId="2" xfId="0" applyFont="1" applyFill="1" applyBorder="1" applyAlignment="1">
      <alignment horizontal="center" vertical="center"/>
    </xf>
    <xf numFmtId="0" fontId="5" fillId="4" borderId="5" xfId="0" applyFont="1" applyFill="1" applyBorder="1" applyAlignment="1">
      <alignment horizontal="center" vertical="center"/>
    </xf>
    <xf numFmtId="0" fontId="6" fillId="4" borderId="5" xfId="0" applyFont="1" applyFill="1" applyBorder="1" applyAlignment="1">
      <alignment horizontal="center" vertical="center"/>
    </xf>
    <xf numFmtId="49" fontId="20" fillId="4" borderId="4" xfId="0" applyNumberFormat="1" applyFont="1" applyFill="1" applyBorder="1" applyAlignment="1">
      <alignment horizontal="center"/>
    </xf>
    <xf numFmtId="0" fontId="20" fillId="4" borderId="5" xfId="0" applyFont="1" applyFill="1" applyBorder="1" applyAlignment="1">
      <alignment horizontal="center"/>
    </xf>
    <xf numFmtId="0" fontId="20" fillId="4" borderId="6" xfId="0" applyFont="1" applyFill="1" applyBorder="1" applyAlignment="1">
      <alignment horizontal="center"/>
    </xf>
    <xf numFmtId="49" fontId="8" fillId="4" borderId="29" xfId="0" applyNumberFormat="1" applyFont="1" applyFill="1" applyBorder="1" applyAlignment="1">
      <alignment horizontal="center" wrapText="1"/>
    </xf>
    <xf numFmtId="0" fontId="0" fillId="4" borderId="29" xfId="0" applyFont="1" applyFill="1" applyBorder="1" applyAlignment="1"/>
    <xf numFmtId="0" fontId="0" fillId="4" borderId="49" xfId="0" applyFont="1" applyFill="1" applyBorder="1" applyAlignment="1"/>
    <xf numFmtId="0" fontId="0" fillId="4" borderId="50" xfId="0" applyFont="1" applyFill="1" applyBorder="1" applyAlignment="1"/>
    <xf numFmtId="49" fontId="8" fillId="4" borderId="30" xfId="0" applyNumberFormat="1" applyFont="1" applyFill="1" applyBorder="1" applyAlignment="1">
      <alignment horizontal="center" wrapText="1"/>
    </xf>
    <xf numFmtId="0" fontId="0" fillId="4" borderId="30" xfId="0" applyFont="1" applyFill="1" applyBorder="1" applyAlignment="1"/>
    <xf numFmtId="0" fontId="0" fillId="4" borderId="51" xfId="0" applyFont="1" applyFill="1" applyBorder="1" applyAlignment="1"/>
    <xf numFmtId="0" fontId="0" fillId="4" borderId="52" xfId="0" applyFont="1" applyFill="1" applyBorder="1" applyAlignment="1"/>
    <xf numFmtId="49" fontId="23" fillId="4" borderId="33" xfId="0" applyNumberFormat="1" applyFont="1" applyFill="1" applyBorder="1" applyAlignment="1">
      <alignment horizontal="center" vertical="center"/>
    </xf>
    <xf numFmtId="0" fontId="0" fillId="4" borderId="33" xfId="0" applyFont="1" applyFill="1" applyBorder="1" applyAlignment="1"/>
    <xf numFmtId="49" fontId="8" fillId="4" borderId="48" xfId="0" applyNumberFormat="1" applyFont="1" applyFill="1" applyBorder="1" applyAlignment="1">
      <alignment horizontal="center" vertical="center" wrapText="1"/>
    </xf>
    <xf numFmtId="0" fontId="0" fillId="4" borderId="46" xfId="0" applyFont="1" applyFill="1" applyBorder="1" applyAlignment="1"/>
    <xf numFmtId="0" fontId="0" fillId="4" borderId="47" xfId="0" applyFont="1" applyFill="1" applyBorder="1" applyAlignment="1"/>
    <xf numFmtId="49" fontId="9" fillId="4" borderId="48" xfId="0" applyNumberFormat="1" applyFont="1" applyFill="1" applyBorder="1" applyAlignment="1">
      <alignment horizontal="center" vertical="top" wrapText="1"/>
    </xf>
    <xf numFmtId="0" fontId="26" fillId="4" borderId="46" xfId="0" applyFont="1" applyFill="1" applyBorder="1" applyAlignment="1">
      <alignment horizontal="left" vertical="top" wrapText="1"/>
    </xf>
    <xf numFmtId="0" fontId="26" fillId="4" borderId="47" xfId="0" applyFont="1" applyFill="1" applyBorder="1" applyAlignment="1">
      <alignment horizontal="left" vertical="top" wrapText="1"/>
    </xf>
    <xf numFmtId="49" fontId="9" fillId="4" borderId="37" xfId="0" applyNumberFormat="1" applyFont="1" applyFill="1" applyBorder="1" applyAlignment="1">
      <alignment horizontal="center" vertical="center" wrapText="1"/>
    </xf>
    <xf numFmtId="0" fontId="25" fillId="4" borderId="37" xfId="0" applyFont="1" applyFill="1" applyBorder="1" applyAlignment="1">
      <alignment horizontal="center" vertical="top" wrapText="1"/>
    </xf>
    <xf numFmtId="49" fontId="9" fillId="4" borderId="39" xfId="0" applyNumberFormat="1" applyFont="1" applyFill="1" applyBorder="1" applyAlignment="1">
      <alignment horizontal="center" vertical="center" wrapText="1"/>
    </xf>
    <xf numFmtId="0" fontId="26" fillId="4" borderId="41" xfId="0" applyFont="1" applyFill="1" applyBorder="1" applyAlignment="1">
      <alignment horizontal="left" vertical="top" wrapText="1"/>
    </xf>
    <xf numFmtId="0" fontId="26" fillId="4" borderId="43" xfId="0" applyFont="1" applyFill="1" applyBorder="1" applyAlignment="1">
      <alignment horizontal="left" vertical="top" wrapText="1"/>
    </xf>
    <xf numFmtId="49" fontId="9" fillId="4" borderId="40" xfId="0" applyNumberFormat="1" applyFont="1" applyFill="1" applyBorder="1" applyAlignment="1">
      <alignment horizontal="center" vertical="center" wrapText="1"/>
    </xf>
    <xf numFmtId="0" fontId="26" fillId="4" borderId="42" xfId="0" applyFont="1" applyFill="1" applyBorder="1" applyAlignment="1">
      <alignment horizontal="center" vertical="top" wrapText="1"/>
    </xf>
    <xf numFmtId="0" fontId="26" fillId="4" borderId="44" xfId="0" applyFont="1" applyFill="1" applyBorder="1" applyAlignment="1">
      <alignment horizontal="center" vertical="top" wrapText="1"/>
    </xf>
    <xf numFmtId="166" fontId="9" fillId="4" borderId="40" xfId="0" applyNumberFormat="1" applyFont="1" applyFill="1" applyBorder="1" applyAlignment="1">
      <alignment horizontal="center" vertical="center" wrapText="1"/>
    </xf>
    <xf numFmtId="166" fontId="26" fillId="4" borderId="42" xfId="0" applyNumberFormat="1" applyFont="1" applyFill="1" applyBorder="1" applyAlignment="1">
      <alignment horizontal="right" vertical="top" wrapText="1"/>
    </xf>
    <xf numFmtId="166" fontId="26" fillId="4" borderId="44" xfId="0" applyNumberFormat="1" applyFont="1" applyFill="1" applyBorder="1" applyAlignment="1">
      <alignment horizontal="right" vertical="top" wrapText="1"/>
    </xf>
    <xf numFmtId="49" fontId="9" fillId="4" borderId="45" xfId="0" applyNumberFormat="1" applyFont="1" applyFill="1" applyBorder="1" applyAlignment="1">
      <alignment horizontal="center" vertical="center" wrapText="1"/>
    </xf>
    <xf numFmtId="0" fontId="24" fillId="4" borderId="5" xfId="0" applyFont="1" applyFill="1" applyBorder="1" applyAlignment="1">
      <alignment horizontal="center"/>
    </xf>
    <xf numFmtId="0" fontId="24" fillId="4" borderId="6" xfId="0" applyFont="1" applyFill="1" applyBorder="1" applyAlignment="1">
      <alignment horizontal="center"/>
    </xf>
    <xf numFmtId="49" fontId="27" fillId="4" borderId="36" xfId="0" applyNumberFormat="1" applyFont="1" applyFill="1" applyBorder="1" applyAlignment="1">
      <alignment horizontal="center" vertical="center" wrapText="1"/>
    </xf>
    <xf numFmtId="0" fontId="0" fillId="4" borderId="37" xfId="0" applyFont="1" applyFill="1" applyBorder="1" applyAlignment="1"/>
    <xf numFmtId="0" fontId="0" fillId="4" borderId="38" xfId="0" applyFont="1" applyFill="1" applyBorder="1" applyAlignment="1"/>
    <xf numFmtId="0" fontId="0" fillId="4" borderId="36" xfId="0" applyFont="1" applyFill="1" applyBorder="1" applyAlignment="1"/>
    <xf numFmtId="49" fontId="27" fillId="4" borderId="60" xfId="0" applyNumberFormat="1" applyFont="1" applyFill="1" applyBorder="1" applyAlignment="1">
      <alignment horizontal="center" vertical="center"/>
    </xf>
    <xf numFmtId="0" fontId="0" fillId="4" borderId="61" xfId="0" applyFont="1" applyFill="1" applyBorder="1" applyAlignment="1"/>
    <xf numFmtId="49" fontId="27" fillId="4" borderId="53" xfId="0" applyNumberFormat="1" applyFont="1" applyFill="1" applyBorder="1" applyAlignment="1">
      <alignment horizontal="center" vertical="center"/>
    </xf>
    <xf numFmtId="0" fontId="0" fillId="4" borderId="54" xfId="0" applyFont="1" applyFill="1" applyBorder="1" applyAlignment="1"/>
    <xf numFmtId="0" fontId="0" fillId="4" borderId="55" xfId="0" applyFont="1" applyFill="1" applyBorder="1" applyAlignment="1"/>
  </cellXfs>
  <cellStyles count="1">
    <cellStyle name="Обычный"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FF0000"/>
      <rgbColor rgb="FF113262"/>
      <rgbColor rgb="FF003366"/>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Default">
  <a:themeElements>
    <a:clrScheme name="Default">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Default">
      <a:majorFont>
        <a:latin typeface="Helvetica Neue"/>
        <a:ea typeface="Helvetica Neue"/>
        <a:cs typeface="Helvetica Neue"/>
      </a:majorFont>
      <a:minorFont>
        <a:latin typeface="Helvetica Neue"/>
        <a:ea typeface="Helvetica Neue"/>
        <a:cs typeface="Helvetica Neu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abitsa.ru/"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rabitsa.ru/"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rabitsa.ru/"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rabitsa.ru/" TargetMode="External"/></Relationships>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showGridLines="0" tabSelected="1" workbookViewId="0">
      <selection activeCell="H5" sqref="H5"/>
    </sheetView>
  </sheetViews>
  <sheetFormatPr defaultColWidth="9" defaultRowHeight="15" customHeight="1" x14ac:dyDescent="0.25"/>
  <cols>
    <col min="1" max="1" width="38.42578125" style="5" customWidth="1"/>
    <col min="2" max="3" width="19.140625" style="5" customWidth="1"/>
    <col min="4" max="4" width="8.28515625" style="5" customWidth="1"/>
    <col min="5" max="5" width="2.42578125" style="5" customWidth="1"/>
    <col min="6" max="6" width="8.28515625" style="5" customWidth="1"/>
    <col min="7" max="7" width="9" style="5" customWidth="1"/>
    <col min="8" max="16384" width="9" style="5"/>
  </cols>
  <sheetData>
    <row r="1" spans="1:6" ht="25.5" customHeight="1" x14ac:dyDescent="0.35">
      <c r="A1" s="141" t="s">
        <v>6</v>
      </c>
      <c r="B1" s="142"/>
      <c r="C1" s="142"/>
      <c r="D1" s="142"/>
      <c r="E1" s="142"/>
      <c r="F1" s="143"/>
    </row>
    <row r="2" spans="1:6" ht="15.75" customHeight="1" x14ac:dyDescent="0.3">
      <c r="A2" s="144" t="s">
        <v>7</v>
      </c>
      <c r="B2" s="145"/>
      <c r="C2" s="145"/>
      <c r="D2" s="145"/>
      <c r="E2" s="145"/>
      <c r="F2" s="146"/>
    </row>
    <row r="3" spans="1:6" ht="15.75" customHeight="1" x14ac:dyDescent="0.3">
      <c r="A3" s="144" t="s">
        <v>8</v>
      </c>
      <c r="B3" s="145"/>
      <c r="C3" s="145"/>
      <c r="D3" s="145"/>
      <c r="E3" s="145"/>
      <c r="F3" s="146"/>
    </row>
    <row r="4" spans="1:6" ht="15.75" customHeight="1" x14ac:dyDescent="0.25">
      <c r="A4" s="147" t="s">
        <v>9</v>
      </c>
      <c r="B4" s="148"/>
      <c r="C4" s="148"/>
      <c r="D4" s="148"/>
      <c r="E4" s="148"/>
      <c r="F4" s="149"/>
    </row>
    <row r="5" spans="1:6" ht="15.75" customHeight="1" x14ac:dyDescent="0.25">
      <c r="A5" s="6"/>
      <c r="B5" s="7"/>
      <c r="C5" s="7"/>
      <c r="D5" s="7"/>
      <c r="E5" s="7"/>
      <c r="F5" s="8"/>
    </row>
    <row r="6" spans="1:6" ht="15.75" customHeight="1" x14ac:dyDescent="0.25">
      <c r="A6" s="150" t="s">
        <v>120</v>
      </c>
      <c r="B6" s="151"/>
      <c r="C6" s="151"/>
      <c r="D6" s="151"/>
      <c r="E6" s="151"/>
      <c r="F6" s="152"/>
    </row>
    <row r="7" spans="1:6" ht="16.350000000000001" customHeight="1" x14ac:dyDescent="0.25">
      <c r="A7" s="9"/>
      <c r="B7" s="10"/>
      <c r="C7" s="10"/>
      <c r="D7" s="10"/>
      <c r="E7" s="10"/>
      <c r="F7" s="11"/>
    </row>
    <row r="8" spans="1:6" ht="35.450000000000003" customHeight="1" x14ac:dyDescent="0.25">
      <c r="A8" s="12" t="s">
        <v>10</v>
      </c>
      <c r="B8" s="13" t="s">
        <v>11</v>
      </c>
      <c r="C8" s="14" t="s">
        <v>12</v>
      </c>
      <c r="D8" s="138" t="s">
        <v>13</v>
      </c>
      <c r="E8" s="139"/>
      <c r="F8" s="139"/>
    </row>
    <row r="9" spans="1:6" ht="15" customHeight="1" x14ac:dyDescent="0.25">
      <c r="A9" s="111" t="s">
        <v>14</v>
      </c>
      <c r="B9" s="119" t="s">
        <v>15</v>
      </c>
      <c r="C9" s="140">
        <v>115</v>
      </c>
      <c r="D9" s="15">
        <v>1000</v>
      </c>
      <c r="E9" s="16" t="s">
        <v>16</v>
      </c>
      <c r="F9" s="17">
        <v>3000</v>
      </c>
    </row>
    <row r="10" spans="1:6" ht="13.7" customHeight="1" x14ac:dyDescent="0.25">
      <c r="A10" s="112"/>
      <c r="B10" s="120"/>
      <c r="C10" s="123"/>
      <c r="D10" s="18">
        <v>1000</v>
      </c>
      <c r="E10" s="19" t="s">
        <v>16</v>
      </c>
      <c r="F10" s="20">
        <v>2000</v>
      </c>
    </row>
    <row r="11" spans="1:6" ht="13.7" customHeight="1" x14ac:dyDescent="0.25">
      <c r="A11" s="112"/>
      <c r="B11" s="120"/>
      <c r="C11" s="123"/>
      <c r="D11" s="18">
        <v>500</v>
      </c>
      <c r="E11" s="19" t="s">
        <v>16</v>
      </c>
      <c r="F11" s="20">
        <v>2000</v>
      </c>
    </row>
    <row r="12" spans="1:6" ht="13.7" customHeight="1" x14ac:dyDescent="0.25">
      <c r="A12" s="112"/>
      <c r="B12" s="121"/>
      <c r="C12" s="124"/>
      <c r="D12" s="18">
        <v>350</v>
      </c>
      <c r="E12" s="19" t="s">
        <v>16</v>
      </c>
      <c r="F12" s="20">
        <v>2000</v>
      </c>
    </row>
    <row r="13" spans="1:6" ht="15" customHeight="1" x14ac:dyDescent="0.25">
      <c r="A13" s="112"/>
      <c r="B13" s="125" t="s">
        <v>17</v>
      </c>
      <c r="C13" s="137">
        <v>149</v>
      </c>
      <c r="D13" s="18">
        <v>1000</v>
      </c>
      <c r="E13" s="19" t="s">
        <v>16</v>
      </c>
      <c r="F13" s="20">
        <v>3000</v>
      </c>
    </row>
    <row r="14" spans="1:6" ht="13.7" customHeight="1" x14ac:dyDescent="0.25">
      <c r="A14" s="112"/>
      <c r="B14" s="126"/>
      <c r="C14" s="128"/>
      <c r="D14" s="18">
        <v>1000</v>
      </c>
      <c r="E14" s="19" t="s">
        <v>16</v>
      </c>
      <c r="F14" s="20">
        <v>2000</v>
      </c>
    </row>
    <row r="15" spans="1:6" ht="13.7" customHeight="1" x14ac:dyDescent="0.25">
      <c r="A15" s="112"/>
      <c r="B15" s="126"/>
      <c r="C15" s="128"/>
      <c r="D15" s="18">
        <v>500</v>
      </c>
      <c r="E15" s="19" t="s">
        <v>16</v>
      </c>
      <c r="F15" s="20">
        <v>2000</v>
      </c>
    </row>
    <row r="16" spans="1:6" ht="13.7" customHeight="1" x14ac:dyDescent="0.25">
      <c r="A16" s="112"/>
      <c r="B16" s="126"/>
      <c r="C16" s="128"/>
      <c r="D16" s="18">
        <v>380</v>
      </c>
      <c r="E16" s="19" t="s">
        <v>16</v>
      </c>
      <c r="F16" s="20">
        <v>2000</v>
      </c>
    </row>
    <row r="17" spans="1:6" ht="13.7" customHeight="1" x14ac:dyDescent="0.25">
      <c r="A17" s="112"/>
      <c r="B17" s="126"/>
      <c r="C17" s="128"/>
      <c r="D17" s="18">
        <v>350</v>
      </c>
      <c r="E17" s="19" t="s">
        <v>16</v>
      </c>
      <c r="F17" s="20">
        <v>2000</v>
      </c>
    </row>
    <row r="18" spans="1:6" ht="15" customHeight="1" x14ac:dyDescent="0.25">
      <c r="A18" s="112"/>
      <c r="B18" s="125" t="s">
        <v>18</v>
      </c>
      <c r="C18" s="127" t="s">
        <v>110</v>
      </c>
      <c r="D18" s="18">
        <v>1500</v>
      </c>
      <c r="E18" s="19" t="s">
        <v>16</v>
      </c>
      <c r="F18" s="20">
        <v>2000</v>
      </c>
    </row>
    <row r="19" spans="1:6" ht="15" customHeight="1" x14ac:dyDescent="0.25">
      <c r="A19" s="112"/>
      <c r="B19" s="126"/>
      <c r="C19" s="128"/>
      <c r="D19" s="18">
        <v>1000</v>
      </c>
      <c r="E19" s="19" t="s">
        <v>16</v>
      </c>
      <c r="F19" s="20">
        <v>2000</v>
      </c>
    </row>
    <row r="20" spans="1:6" ht="15.75" customHeight="1" x14ac:dyDescent="0.25">
      <c r="A20" s="112"/>
      <c r="B20" s="129"/>
      <c r="C20" s="130"/>
      <c r="D20" s="23">
        <v>500</v>
      </c>
      <c r="E20" s="24" t="s">
        <v>16</v>
      </c>
      <c r="F20" s="25">
        <v>2000</v>
      </c>
    </row>
    <row r="21" spans="1:6" ht="15" customHeight="1" x14ac:dyDescent="0.25">
      <c r="A21" s="111" t="s">
        <v>19</v>
      </c>
      <c r="B21" s="119" t="s">
        <v>20</v>
      </c>
      <c r="C21" s="122" t="s">
        <v>111</v>
      </c>
      <c r="D21" s="15">
        <v>1000</v>
      </c>
      <c r="E21" s="16" t="s">
        <v>16</v>
      </c>
      <c r="F21" s="17">
        <v>2000</v>
      </c>
    </row>
    <row r="22" spans="1:6" ht="15" customHeight="1" x14ac:dyDescent="0.25">
      <c r="A22" s="112"/>
      <c r="B22" s="120"/>
      <c r="C22" s="123"/>
      <c r="D22" s="18">
        <v>500</v>
      </c>
      <c r="E22" s="19" t="s">
        <v>16</v>
      </c>
      <c r="F22" s="20">
        <v>2000</v>
      </c>
    </row>
    <row r="23" spans="1:6" ht="15" customHeight="1" x14ac:dyDescent="0.25">
      <c r="A23" s="112"/>
      <c r="B23" s="120"/>
      <c r="C23" s="123"/>
      <c r="D23" s="18">
        <v>380</v>
      </c>
      <c r="E23" s="19" t="s">
        <v>16</v>
      </c>
      <c r="F23" s="20">
        <v>2000</v>
      </c>
    </row>
    <row r="24" spans="1:6" ht="15" customHeight="1" x14ac:dyDescent="0.25">
      <c r="A24" s="112"/>
      <c r="B24" s="121"/>
      <c r="C24" s="124"/>
      <c r="D24" s="18">
        <v>350</v>
      </c>
      <c r="E24" s="19" t="s">
        <v>16</v>
      </c>
      <c r="F24" s="20">
        <v>2000</v>
      </c>
    </row>
    <row r="25" spans="1:6" ht="15" customHeight="1" x14ac:dyDescent="0.25">
      <c r="A25" s="112"/>
      <c r="B25" s="133" t="s">
        <v>21</v>
      </c>
      <c r="C25" s="135" t="s">
        <v>22</v>
      </c>
      <c r="D25" s="131" t="s">
        <v>23</v>
      </c>
      <c r="E25" s="132"/>
      <c r="F25" s="132"/>
    </row>
    <row r="26" spans="1:6" ht="15" customHeight="1" x14ac:dyDescent="0.25">
      <c r="A26" s="112"/>
      <c r="B26" s="134"/>
      <c r="C26" s="136"/>
      <c r="D26" s="132"/>
      <c r="E26" s="132"/>
      <c r="F26" s="132"/>
    </row>
    <row r="27" spans="1:6" ht="15" customHeight="1" x14ac:dyDescent="0.25">
      <c r="A27" s="112"/>
      <c r="B27" s="134"/>
      <c r="C27" s="136"/>
      <c r="D27" s="132"/>
      <c r="E27" s="132"/>
      <c r="F27" s="132"/>
    </row>
    <row r="28" spans="1:6" ht="15" customHeight="1" x14ac:dyDescent="0.25">
      <c r="A28" s="112"/>
      <c r="B28" s="134"/>
      <c r="C28" s="136"/>
      <c r="D28" s="132"/>
      <c r="E28" s="132"/>
      <c r="F28" s="132"/>
    </row>
    <row r="29" spans="1:6" ht="15" customHeight="1" x14ac:dyDescent="0.25">
      <c r="A29" s="112"/>
      <c r="B29" s="134"/>
      <c r="C29" s="136"/>
      <c r="D29" s="132"/>
      <c r="E29" s="132"/>
      <c r="F29" s="132"/>
    </row>
    <row r="30" spans="1:6" ht="15" customHeight="1" x14ac:dyDescent="0.25">
      <c r="A30" s="112"/>
      <c r="B30" s="125" t="s">
        <v>18</v>
      </c>
      <c r="C30" s="127" t="s">
        <v>112</v>
      </c>
      <c r="D30" s="18">
        <v>2000</v>
      </c>
      <c r="E30" s="19" t="s">
        <v>16</v>
      </c>
      <c r="F30" s="20">
        <v>6000</v>
      </c>
    </row>
    <row r="31" spans="1:6" ht="15" customHeight="1" x14ac:dyDescent="0.25">
      <c r="A31" s="112"/>
      <c r="B31" s="126"/>
      <c r="C31" s="128"/>
      <c r="D31" s="18">
        <v>2000</v>
      </c>
      <c r="E31" s="19" t="s">
        <v>16</v>
      </c>
      <c r="F31" s="20">
        <v>3000</v>
      </c>
    </row>
    <row r="32" spans="1:6" ht="15" customHeight="1" x14ac:dyDescent="0.25">
      <c r="A32" s="112"/>
      <c r="B32" s="126"/>
      <c r="C32" s="128"/>
      <c r="D32" s="18">
        <v>1500</v>
      </c>
      <c r="E32" s="19" t="s">
        <v>16</v>
      </c>
      <c r="F32" s="20">
        <v>2000</v>
      </c>
    </row>
    <row r="33" spans="1:6" ht="15" customHeight="1" x14ac:dyDescent="0.25">
      <c r="A33" s="112"/>
      <c r="B33" s="126"/>
      <c r="C33" s="128"/>
      <c r="D33" s="18">
        <v>1000</v>
      </c>
      <c r="E33" s="19" t="s">
        <v>16</v>
      </c>
      <c r="F33" s="20">
        <v>2000</v>
      </c>
    </row>
    <row r="34" spans="1:6" ht="15" customHeight="1" x14ac:dyDescent="0.25">
      <c r="A34" s="112"/>
      <c r="B34" s="126"/>
      <c r="C34" s="128"/>
      <c r="D34" s="18">
        <v>500</v>
      </c>
      <c r="E34" s="19" t="s">
        <v>16</v>
      </c>
      <c r="F34" s="20">
        <v>2000</v>
      </c>
    </row>
    <row r="35" spans="1:6" ht="15" customHeight="1" x14ac:dyDescent="0.25">
      <c r="A35" s="112"/>
      <c r="B35" s="125" t="s">
        <v>24</v>
      </c>
      <c r="C35" s="127" t="s">
        <v>113</v>
      </c>
      <c r="D35" s="18">
        <v>2000</v>
      </c>
      <c r="E35" s="19" t="s">
        <v>16</v>
      </c>
      <c r="F35" s="20">
        <v>6000</v>
      </c>
    </row>
    <row r="36" spans="1:6" ht="15" customHeight="1" x14ac:dyDescent="0.25">
      <c r="A36" s="112"/>
      <c r="B36" s="126"/>
      <c r="C36" s="128"/>
      <c r="D36" s="18">
        <v>2000</v>
      </c>
      <c r="E36" s="19" t="s">
        <v>16</v>
      </c>
      <c r="F36" s="20">
        <v>3000</v>
      </c>
    </row>
    <row r="37" spans="1:6" ht="15" customHeight="1" x14ac:dyDescent="0.25">
      <c r="A37" s="112"/>
      <c r="B37" s="126"/>
      <c r="C37" s="128"/>
      <c r="D37" s="18">
        <v>1500</v>
      </c>
      <c r="E37" s="19" t="s">
        <v>16</v>
      </c>
      <c r="F37" s="20">
        <v>2000</v>
      </c>
    </row>
    <row r="38" spans="1:6" ht="15" customHeight="1" x14ac:dyDescent="0.25">
      <c r="A38" s="112"/>
      <c r="B38" s="126"/>
      <c r="C38" s="128"/>
      <c r="D38" s="18">
        <v>1000</v>
      </c>
      <c r="E38" s="19" t="s">
        <v>16</v>
      </c>
      <c r="F38" s="20">
        <v>2000</v>
      </c>
    </row>
    <row r="39" spans="1:6" ht="15" customHeight="1" x14ac:dyDescent="0.25">
      <c r="A39" s="112"/>
      <c r="B39" s="125" t="s">
        <v>25</v>
      </c>
      <c r="C39" s="137">
        <v>67</v>
      </c>
      <c r="D39" s="18">
        <v>2000</v>
      </c>
      <c r="E39" s="19" t="s">
        <v>16</v>
      </c>
      <c r="F39" s="20">
        <v>3000</v>
      </c>
    </row>
    <row r="40" spans="1:6" ht="15" customHeight="1" x14ac:dyDescent="0.25">
      <c r="A40" s="112"/>
      <c r="B40" s="126"/>
      <c r="C40" s="128"/>
      <c r="D40" s="18">
        <v>1500</v>
      </c>
      <c r="E40" s="19" t="s">
        <v>16</v>
      </c>
      <c r="F40" s="20">
        <v>2000</v>
      </c>
    </row>
    <row r="41" spans="1:6" ht="15.75" customHeight="1" x14ac:dyDescent="0.25">
      <c r="A41" s="112"/>
      <c r="B41" s="129"/>
      <c r="C41" s="130"/>
      <c r="D41" s="23">
        <v>1000</v>
      </c>
      <c r="E41" s="24" t="s">
        <v>16</v>
      </c>
      <c r="F41" s="25">
        <v>2000</v>
      </c>
    </row>
    <row r="42" spans="1:6" ht="15" customHeight="1" x14ac:dyDescent="0.25">
      <c r="A42" s="111" t="s">
        <v>26</v>
      </c>
      <c r="B42" s="119" t="s">
        <v>27</v>
      </c>
      <c r="C42" s="122" t="s">
        <v>114</v>
      </c>
      <c r="D42" s="15">
        <v>1000</v>
      </c>
      <c r="E42" s="16" t="s">
        <v>16</v>
      </c>
      <c r="F42" s="17">
        <v>2000</v>
      </c>
    </row>
    <row r="43" spans="1:6" ht="15" customHeight="1" x14ac:dyDescent="0.25">
      <c r="A43" s="112"/>
      <c r="B43" s="120"/>
      <c r="C43" s="123"/>
      <c r="D43" s="18">
        <v>500</v>
      </c>
      <c r="E43" s="19" t="s">
        <v>16</v>
      </c>
      <c r="F43" s="20">
        <v>2000</v>
      </c>
    </row>
    <row r="44" spans="1:6" ht="15" customHeight="1" x14ac:dyDescent="0.25">
      <c r="A44" s="112"/>
      <c r="B44" s="120"/>
      <c r="C44" s="123"/>
      <c r="D44" s="18">
        <v>380</v>
      </c>
      <c r="E44" s="19" t="s">
        <v>16</v>
      </c>
      <c r="F44" s="20">
        <v>2000</v>
      </c>
    </row>
    <row r="45" spans="1:6" ht="15" customHeight="1" x14ac:dyDescent="0.25">
      <c r="A45" s="112"/>
      <c r="B45" s="121"/>
      <c r="C45" s="124"/>
      <c r="D45" s="18">
        <v>350</v>
      </c>
      <c r="E45" s="19" t="s">
        <v>16</v>
      </c>
      <c r="F45" s="20">
        <v>2000</v>
      </c>
    </row>
    <row r="46" spans="1:6" ht="15" customHeight="1" x14ac:dyDescent="0.25">
      <c r="A46" s="112"/>
      <c r="B46" s="125" t="s">
        <v>18</v>
      </c>
      <c r="C46" s="127" t="s">
        <v>115</v>
      </c>
      <c r="D46" s="18">
        <v>2000</v>
      </c>
      <c r="E46" s="19" t="s">
        <v>16</v>
      </c>
      <c r="F46" s="20">
        <v>6000</v>
      </c>
    </row>
    <row r="47" spans="1:6" ht="15" customHeight="1" x14ac:dyDescent="0.25">
      <c r="A47" s="112"/>
      <c r="B47" s="126"/>
      <c r="C47" s="128"/>
      <c r="D47" s="18">
        <v>2000</v>
      </c>
      <c r="E47" s="19" t="s">
        <v>16</v>
      </c>
      <c r="F47" s="20">
        <v>3000</v>
      </c>
    </row>
    <row r="48" spans="1:6" ht="16.5" customHeight="1" x14ac:dyDescent="0.25">
      <c r="A48" s="112"/>
      <c r="B48" s="126"/>
      <c r="C48" s="128"/>
      <c r="D48" s="18">
        <v>1500</v>
      </c>
      <c r="E48" s="19" t="s">
        <v>16</v>
      </c>
      <c r="F48" s="20">
        <v>2000</v>
      </c>
    </row>
    <row r="49" spans="1:6" ht="16.5" customHeight="1" x14ac:dyDescent="0.25">
      <c r="A49" s="112"/>
      <c r="B49" s="126"/>
      <c r="C49" s="128"/>
      <c r="D49" s="18">
        <v>1000</v>
      </c>
      <c r="E49" s="19" t="s">
        <v>16</v>
      </c>
      <c r="F49" s="20">
        <v>2000</v>
      </c>
    </row>
    <row r="50" spans="1:6" ht="16.5" customHeight="1" x14ac:dyDescent="0.25">
      <c r="A50" s="112"/>
      <c r="B50" s="126"/>
      <c r="C50" s="128"/>
      <c r="D50" s="18">
        <v>500</v>
      </c>
      <c r="E50" s="19" t="s">
        <v>16</v>
      </c>
      <c r="F50" s="20">
        <v>2000</v>
      </c>
    </row>
    <row r="51" spans="1:6" ht="16.5" customHeight="1" x14ac:dyDescent="0.25">
      <c r="A51" s="112"/>
      <c r="B51" s="125" t="s">
        <v>24</v>
      </c>
      <c r="C51" s="127" t="s">
        <v>116</v>
      </c>
      <c r="D51" s="18">
        <v>2000</v>
      </c>
      <c r="E51" s="19" t="s">
        <v>16</v>
      </c>
      <c r="F51" s="20">
        <v>6000</v>
      </c>
    </row>
    <row r="52" spans="1:6" ht="16.5" customHeight="1" x14ac:dyDescent="0.25">
      <c r="A52" s="112"/>
      <c r="B52" s="126"/>
      <c r="C52" s="128"/>
      <c r="D52" s="18">
        <v>2000</v>
      </c>
      <c r="E52" s="19" t="s">
        <v>16</v>
      </c>
      <c r="F52" s="20">
        <v>3000</v>
      </c>
    </row>
    <row r="53" spans="1:6" ht="16.5" customHeight="1" x14ac:dyDescent="0.25">
      <c r="A53" s="112"/>
      <c r="B53" s="126"/>
      <c r="C53" s="128"/>
      <c r="D53" s="18">
        <v>1500</v>
      </c>
      <c r="E53" s="19" t="s">
        <v>16</v>
      </c>
      <c r="F53" s="20">
        <v>2000</v>
      </c>
    </row>
    <row r="54" spans="1:6" ht="16.5" customHeight="1" x14ac:dyDescent="0.25">
      <c r="A54" s="112"/>
      <c r="B54" s="126"/>
      <c r="C54" s="128"/>
      <c r="D54" s="18">
        <v>1050</v>
      </c>
      <c r="E54" s="19" t="s">
        <v>16</v>
      </c>
      <c r="F54" s="20">
        <v>2000</v>
      </c>
    </row>
    <row r="55" spans="1:6" ht="16.5" customHeight="1" x14ac:dyDescent="0.25">
      <c r="A55" s="112"/>
      <c r="B55" s="125" t="s">
        <v>25</v>
      </c>
      <c r="C55" s="127" t="s">
        <v>117</v>
      </c>
      <c r="D55" s="18">
        <v>2000</v>
      </c>
      <c r="E55" s="19" t="s">
        <v>16</v>
      </c>
      <c r="F55" s="20">
        <v>6000</v>
      </c>
    </row>
    <row r="56" spans="1:6" ht="16.5" customHeight="1" x14ac:dyDescent="0.25">
      <c r="A56" s="112"/>
      <c r="B56" s="126"/>
      <c r="C56" s="128"/>
      <c r="D56" s="18">
        <v>2000</v>
      </c>
      <c r="E56" s="19" t="s">
        <v>16</v>
      </c>
      <c r="F56" s="20">
        <v>3000</v>
      </c>
    </row>
    <row r="57" spans="1:6" ht="16.5" customHeight="1" x14ac:dyDescent="0.25">
      <c r="A57" s="112"/>
      <c r="B57" s="126"/>
      <c r="C57" s="128"/>
      <c r="D57" s="18">
        <v>1500</v>
      </c>
      <c r="E57" s="19" t="s">
        <v>16</v>
      </c>
      <c r="F57" s="20">
        <v>2000</v>
      </c>
    </row>
    <row r="58" spans="1:6" ht="17.25" customHeight="1" x14ac:dyDescent="0.25">
      <c r="A58" s="112"/>
      <c r="B58" s="129"/>
      <c r="C58" s="130"/>
      <c r="D58" s="23">
        <v>1000</v>
      </c>
      <c r="E58" s="24" t="s">
        <v>16</v>
      </c>
      <c r="F58" s="25">
        <v>2000</v>
      </c>
    </row>
    <row r="59" spans="1:6" ht="19.5" customHeight="1" x14ac:dyDescent="0.25">
      <c r="A59" s="111" t="s">
        <v>28</v>
      </c>
      <c r="B59" s="26" t="s">
        <v>18</v>
      </c>
      <c r="C59" s="27" t="s">
        <v>118</v>
      </c>
      <c r="D59" s="113" t="s">
        <v>29</v>
      </c>
      <c r="E59" s="114"/>
      <c r="F59" s="114"/>
    </row>
    <row r="60" spans="1:6" ht="19.7" customHeight="1" x14ac:dyDescent="0.25">
      <c r="A60" s="112"/>
      <c r="B60" s="21" t="s">
        <v>24</v>
      </c>
      <c r="C60" s="22" t="s">
        <v>119</v>
      </c>
      <c r="D60" s="114"/>
      <c r="E60" s="114"/>
      <c r="F60" s="114"/>
    </row>
    <row r="61" spans="1:6" ht="20.100000000000001" customHeight="1" x14ac:dyDescent="0.25">
      <c r="A61" s="112"/>
      <c r="B61" s="28" t="s">
        <v>30</v>
      </c>
      <c r="C61" s="29" t="s">
        <v>31</v>
      </c>
      <c r="D61" s="114"/>
      <c r="E61" s="114"/>
      <c r="F61" s="114"/>
    </row>
    <row r="62" spans="1:6" ht="44.85" customHeight="1" x14ac:dyDescent="0.25">
      <c r="A62" s="12" t="s">
        <v>32</v>
      </c>
      <c r="B62" s="117" t="s">
        <v>33</v>
      </c>
      <c r="C62" s="118"/>
      <c r="D62" s="118"/>
      <c r="E62" s="118"/>
      <c r="F62" s="118"/>
    </row>
    <row r="63" spans="1:6" ht="44.85" customHeight="1" x14ac:dyDescent="0.25">
      <c r="A63" s="12" t="s">
        <v>34</v>
      </c>
      <c r="B63" s="118"/>
      <c r="C63" s="118"/>
      <c r="D63" s="118"/>
      <c r="E63" s="118"/>
      <c r="F63" s="118"/>
    </row>
    <row r="64" spans="1:6" ht="40.35" customHeight="1" x14ac:dyDescent="0.25">
      <c r="A64" s="115" t="s">
        <v>35</v>
      </c>
      <c r="B64" s="116"/>
      <c r="C64" s="116"/>
      <c r="D64" s="116"/>
      <c r="E64" s="116"/>
      <c r="F64" s="116"/>
    </row>
    <row r="65" spans="1:6" ht="20.45" customHeight="1" x14ac:dyDescent="0.25">
      <c r="A65" s="109" t="s">
        <v>36</v>
      </c>
      <c r="B65" s="110"/>
      <c r="C65" s="110"/>
      <c r="D65" s="110"/>
      <c r="E65" s="110"/>
      <c r="F65" s="110"/>
    </row>
  </sheetData>
  <mergeCells count="39">
    <mergeCell ref="A1:F1"/>
    <mergeCell ref="A2:F2"/>
    <mergeCell ref="A3:F3"/>
    <mergeCell ref="A4:F4"/>
    <mergeCell ref="A6:F6"/>
    <mergeCell ref="D8:F8"/>
    <mergeCell ref="A9:A20"/>
    <mergeCell ref="B9:B12"/>
    <mergeCell ref="C9:C12"/>
    <mergeCell ref="B13:B17"/>
    <mergeCell ref="C13:C17"/>
    <mergeCell ref="B18:B20"/>
    <mergeCell ref="C18:C20"/>
    <mergeCell ref="A21:A41"/>
    <mergeCell ref="B21:B24"/>
    <mergeCell ref="C21:C24"/>
    <mergeCell ref="B25:B29"/>
    <mergeCell ref="C25:C29"/>
    <mergeCell ref="B39:B41"/>
    <mergeCell ref="C39:C41"/>
    <mergeCell ref="D25:F29"/>
    <mergeCell ref="B30:B34"/>
    <mergeCell ref="C30:C34"/>
    <mergeCell ref="B35:B38"/>
    <mergeCell ref="C35:C38"/>
    <mergeCell ref="A42:A58"/>
    <mergeCell ref="B42:B45"/>
    <mergeCell ref="C42:C45"/>
    <mergeCell ref="B46:B50"/>
    <mergeCell ref="C46:C50"/>
    <mergeCell ref="B51:B54"/>
    <mergeCell ref="C51:C54"/>
    <mergeCell ref="B55:B58"/>
    <mergeCell ref="C55:C58"/>
    <mergeCell ref="A65:F65"/>
    <mergeCell ref="A59:A61"/>
    <mergeCell ref="D59:F61"/>
    <mergeCell ref="A64:F64"/>
    <mergeCell ref="B62:F63"/>
  </mergeCells>
  <hyperlinks>
    <hyperlink ref="A4" r:id="rId1"/>
  </hyperlinks>
  <pageMargins left="1.1812499999999999" right="0.59027799999999997" top="0.39374999999999999" bottom="0.39374999999999999" header="0.51181100000000002" footer="0.51181100000000002"/>
  <pageSetup scale="67" orientation="portrait" r:id="rId2"/>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showGridLines="0" workbookViewId="0">
      <selection activeCell="C21" sqref="C21"/>
    </sheetView>
  </sheetViews>
  <sheetFormatPr defaultColWidth="11.42578125" defaultRowHeight="15" customHeight="1" x14ac:dyDescent="0.25"/>
  <cols>
    <col min="1" max="6" width="15.85546875" style="30" customWidth="1"/>
    <col min="7" max="7" width="11.42578125" style="30" customWidth="1"/>
    <col min="8" max="16384" width="11.42578125" style="30"/>
  </cols>
  <sheetData>
    <row r="1" spans="1:6" ht="25.5" customHeight="1" x14ac:dyDescent="0.35">
      <c r="A1" s="141" t="s">
        <v>6</v>
      </c>
      <c r="B1" s="142"/>
      <c r="C1" s="142"/>
      <c r="D1" s="142"/>
      <c r="E1" s="166"/>
      <c r="F1" s="143"/>
    </row>
    <row r="2" spans="1:6" ht="15.75" customHeight="1" x14ac:dyDescent="0.3">
      <c r="A2" s="144" t="s">
        <v>7</v>
      </c>
      <c r="B2" s="145"/>
      <c r="C2" s="145"/>
      <c r="D2" s="145"/>
      <c r="E2" s="167"/>
      <c r="F2" s="146"/>
    </row>
    <row r="3" spans="1:6" ht="16.350000000000001" customHeight="1" x14ac:dyDescent="0.3">
      <c r="A3" s="144" t="s">
        <v>8</v>
      </c>
      <c r="B3" s="145"/>
      <c r="C3" s="145"/>
      <c r="D3" s="145"/>
      <c r="E3" s="167"/>
      <c r="F3" s="146"/>
    </row>
    <row r="4" spans="1:6" ht="16.350000000000001" customHeight="1" x14ac:dyDescent="0.25">
      <c r="A4" s="147" t="s">
        <v>9</v>
      </c>
      <c r="B4" s="148"/>
      <c r="C4" s="148"/>
      <c r="D4" s="148"/>
      <c r="E4" s="168"/>
      <c r="F4" s="149"/>
    </row>
    <row r="5" spans="1:6" ht="16.350000000000001" customHeight="1" x14ac:dyDescent="0.25">
      <c r="A5" s="6"/>
      <c r="B5" s="7"/>
      <c r="C5" s="7"/>
      <c r="D5" s="7"/>
      <c r="E5" s="31"/>
      <c r="F5" s="8"/>
    </row>
    <row r="6" spans="1:6" ht="15.75" customHeight="1" x14ac:dyDescent="0.3">
      <c r="A6" s="169" t="s">
        <v>121</v>
      </c>
      <c r="B6" s="170"/>
      <c r="C6" s="170"/>
      <c r="D6" s="170"/>
      <c r="E6" s="170"/>
      <c r="F6" s="171"/>
    </row>
    <row r="7" spans="1:6" ht="15.75" customHeight="1" x14ac:dyDescent="0.25">
      <c r="A7" s="9"/>
      <c r="B7" s="10"/>
      <c r="C7" s="10"/>
      <c r="D7" s="10"/>
      <c r="E7" s="32"/>
      <c r="F7" s="11"/>
    </row>
    <row r="8" spans="1:6" ht="19.7" customHeight="1" x14ac:dyDescent="0.25">
      <c r="A8" s="157" t="s">
        <v>38</v>
      </c>
      <c r="B8" s="158"/>
      <c r="C8" s="158"/>
      <c r="D8" s="158"/>
      <c r="E8" s="159" t="s">
        <v>39</v>
      </c>
      <c r="F8" s="160"/>
    </row>
    <row r="9" spans="1:6" ht="34.700000000000003" customHeight="1" x14ac:dyDescent="0.25">
      <c r="A9" s="28" t="s">
        <v>40</v>
      </c>
      <c r="B9" s="34" t="s">
        <v>41</v>
      </c>
      <c r="C9" s="34" t="s">
        <v>42</v>
      </c>
      <c r="D9" s="35" t="s">
        <v>43</v>
      </c>
      <c r="E9" s="28" t="s">
        <v>44</v>
      </c>
      <c r="F9" s="35" t="s">
        <v>45</v>
      </c>
    </row>
    <row r="10" spans="1:6" ht="25.15" customHeight="1" x14ac:dyDescent="0.25">
      <c r="A10" s="161" t="s">
        <v>46</v>
      </c>
      <c r="B10" s="162"/>
      <c r="C10" s="162"/>
      <c r="D10" s="162"/>
      <c r="E10" s="162"/>
      <c r="F10" s="162"/>
    </row>
    <row r="11" spans="1:6" ht="19.7" customHeight="1" x14ac:dyDescent="0.25">
      <c r="A11" s="33" t="s">
        <v>47</v>
      </c>
      <c r="B11" s="36">
        <v>1</v>
      </c>
      <c r="C11" s="36">
        <v>1</v>
      </c>
      <c r="D11" s="37">
        <v>10</v>
      </c>
      <c r="E11" s="38">
        <v>285</v>
      </c>
      <c r="F11" s="39" cm="1">
        <f t="array" ref="F11">(C11*D11)*E11</f>
        <v>2850</v>
      </c>
    </row>
    <row r="12" spans="1:6" ht="19.7" customHeight="1" x14ac:dyDescent="0.25">
      <c r="A12" s="40" t="s">
        <v>48</v>
      </c>
      <c r="B12" s="41">
        <v>1.2</v>
      </c>
      <c r="C12" s="42">
        <v>1</v>
      </c>
      <c r="D12" s="43">
        <v>10</v>
      </c>
      <c r="E12" s="44">
        <v>225</v>
      </c>
      <c r="F12" s="45" cm="1">
        <f t="array" ref="F12">(C12*D12)*E12</f>
        <v>2250</v>
      </c>
    </row>
    <row r="13" spans="1:6" ht="19.7" customHeight="1" x14ac:dyDescent="0.25">
      <c r="A13" s="46" t="s">
        <v>49</v>
      </c>
      <c r="B13" s="47">
        <v>1.6</v>
      </c>
      <c r="C13" s="48">
        <v>1.5</v>
      </c>
      <c r="D13" s="49" t="s">
        <v>50</v>
      </c>
      <c r="E13" s="50">
        <v>199</v>
      </c>
      <c r="F13" s="51" cm="1">
        <f t="array" ref="F13">(C13*D13)*E13</f>
        <v>2985</v>
      </c>
    </row>
    <row r="14" spans="1:6" ht="24.6" customHeight="1" x14ac:dyDescent="0.25">
      <c r="A14" s="163" t="s">
        <v>51</v>
      </c>
      <c r="B14" s="164"/>
      <c r="C14" s="164"/>
      <c r="D14" s="164"/>
      <c r="E14" s="164"/>
      <c r="F14" s="165"/>
    </row>
    <row r="15" spans="1:6" ht="19.7" customHeight="1" x14ac:dyDescent="0.25">
      <c r="A15" s="153" t="s">
        <v>49</v>
      </c>
      <c r="B15" s="52">
        <v>1.8</v>
      </c>
      <c r="C15" s="36">
        <v>1</v>
      </c>
      <c r="D15" s="53" t="s">
        <v>50</v>
      </c>
      <c r="E15" s="38">
        <v>269</v>
      </c>
      <c r="F15" s="39" cm="1">
        <f t="array" ref="F15">(C15*D15)*E15</f>
        <v>2690</v>
      </c>
    </row>
    <row r="16" spans="1:6" ht="19.7" customHeight="1" x14ac:dyDescent="0.25">
      <c r="A16" s="154"/>
      <c r="B16" s="41">
        <v>1.8</v>
      </c>
      <c r="C16" s="42">
        <v>1.5</v>
      </c>
      <c r="D16" s="54" t="s">
        <v>50</v>
      </c>
      <c r="E16" s="44">
        <v>269</v>
      </c>
      <c r="F16" s="45" cm="1">
        <f t="array" ref="F16">(C16*D16)*E16</f>
        <v>4035</v>
      </c>
    </row>
    <row r="17" spans="1:6" ht="19.7" customHeight="1" x14ac:dyDescent="0.25">
      <c r="A17" s="154"/>
      <c r="B17" s="41">
        <v>1.8</v>
      </c>
      <c r="C17" s="42">
        <v>1.8</v>
      </c>
      <c r="D17" s="54" t="s">
        <v>50</v>
      </c>
      <c r="E17" s="44">
        <v>269</v>
      </c>
      <c r="F17" s="45" cm="1">
        <f t="array" ref="F17">(C17*D17)*E17</f>
        <v>4842</v>
      </c>
    </row>
    <row r="18" spans="1:6" ht="19.7" customHeight="1" x14ac:dyDescent="0.25">
      <c r="A18" s="155"/>
      <c r="B18" s="55" t="s">
        <v>52</v>
      </c>
      <c r="C18" s="55" t="s">
        <v>53</v>
      </c>
      <c r="D18" s="49" t="s">
        <v>50</v>
      </c>
      <c r="E18" s="50">
        <v>269</v>
      </c>
      <c r="F18" s="51" cm="1">
        <f t="array" ref="F18">(C18*D18)*E18</f>
        <v>5380</v>
      </c>
    </row>
    <row r="19" spans="1:6" ht="19.7" customHeight="1" x14ac:dyDescent="0.25">
      <c r="A19" s="153" t="s">
        <v>49</v>
      </c>
      <c r="B19" s="52">
        <v>2</v>
      </c>
      <c r="C19" s="36">
        <v>1</v>
      </c>
      <c r="D19" s="53" t="s">
        <v>50</v>
      </c>
      <c r="E19" s="38">
        <v>340</v>
      </c>
      <c r="F19" s="39" cm="1">
        <f t="array" ref="F19">(C19*D19)*E19</f>
        <v>3400</v>
      </c>
    </row>
    <row r="20" spans="1:6" ht="19.7" customHeight="1" x14ac:dyDescent="0.25">
      <c r="A20" s="154"/>
      <c r="B20" s="41">
        <v>2</v>
      </c>
      <c r="C20" s="42">
        <v>1.5</v>
      </c>
      <c r="D20" s="54" t="s">
        <v>50</v>
      </c>
      <c r="E20" s="44">
        <v>340</v>
      </c>
      <c r="F20" s="45" cm="1">
        <f t="array" ref="F20">(C20*D20)*E20</f>
        <v>5100</v>
      </c>
    </row>
    <row r="21" spans="1:6" ht="19.7" customHeight="1" x14ac:dyDescent="0.25">
      <c r="A21" s="155"/>
      <c r="B21" s="47">
        <v>2</v>
      </c>
      <c r="C21" s="48">
        <v>2</v>
      </c>
      <c r="D21" s="49" t="s">
        <v>50</v>
      </c>
      <c r="E21" s="50">
        <v>340</v>
      </c>
      <c r="F21" s="51" cm="1">
        <f t="array" ref="F21">(C21*D21)*E21</f>
        <v>6800</v>
      </c>
    </row>
    <row r="22" spans="1:6" ht="19.7" customHeight="1" x14ac:dyDescent="0.25">
      <c r="A22" s="153" t="s">
        <v>54</v>
      </c>
      <c r="B22" s="52">
        <v>1.8</v>
      </c>
      <c r="C22" s="36">
        <v>1.5</v>
      </c>
      <c r="D22" s="53" t="s">
        <v>50</v>
      </c>
      <c r="E22" s="38">
        <v>185</v>
      </c>
      <c r="F22" s="39" cm="1">
        <f t="array" ref="F22">(C22*D22)*E22</f>
        <v>2775</v>
      </c>
    </row>
    <row r="23" spans="1:6" ht="19.7" customHeight="1" x14ac:dyDescent="0.25">
      <c r="A23" s="154"/>
      <c r="B23" s="41">
        <v>1.8</v>
      </c>
      <c r="C23" s="42">
        <v>1.8</v>
      </c>
      <c r="D23" s="54" t="s">
        <v>50</v>
      </c>
      <c r="E23" s="44">
        <v>185</v>
      </c>
      <c r="F23" s="45" cm="1">
        <f t="array" ref="F23">(C23*D23)*E23</f>
        <v>3330</v>
      </c>
    </row>
    <row r="24" spans="1:6" ht="19.7" customHeight="1" x14ac:dyDescent="0.25">
      <c r="A24" s="155"/>
      <c r="B24" s="47">
        <v>1.8</v>
      </c>
      <c r="C24" s="48">
        <v>2</v>
      </c>
      <c r="D24" s="49" t="s">
        <v>50</v>
      </c>
      <c r="E24" s="50">
        <v>185</v>
      </c>
      <c r="F24" s="51" cm="1">
        <f t="array" ref="F24">(C24*D24)*E24</f>
        <v>3700</v>
      </c>
    </row>
    <row r="25" spans="1:6" ht="19.7" customHeight="1" x14ac:dyDescent="0.25">
      <c r="A25" s="153" t="s">
        <v>54</v>
      </c>
      <c r="B25" s="52">
        <v>2</v>
      </c>
      <c r="C25" s="36">
        <v>1.5</v>
      </c>
      <c r="D25" s="53" t="s">
        <v>50</v>
      </c>
      <c r="E25" s="38">
        <v>220</v>
      </c>
      <c r="F25" s="39" cm="1">
        <f t="array" ref="F25">(C25*D25)*E25</f>
        <v>3300</v>
      </c>
    </row>
    <row r="26" spans="1:6" ht="19.7" customHeight="1" x14ac:dyDescent="0.25">
      <c r="A26" s="154"/>
      <c r="B26" s="41">
        <v>2</v>
      </c>
      <c r="C26" s="42">
        <v>1.8</v>
      </c>
      <c r="D26" s="54" t="s">
        <v>50</v>
      </c>
      <c r="E26" s="44">
        <v>220</v>
      </c>
      <c r="F26" s="45" cm="1">
        <f t="array" ref="F26">(C26*D26)*E26</f>
        <v>3960</v>
      </c>
    </row>
    <row r="27" spans="1:6" ht="19.7" customHeight="1" x14ac:dyDescent="0.25">
      <c r="A27" s="155"/>
      <c r="B27" s="47">
        <v>2</v>
      </c>
      <c r="C27" s="48">
        <v>2</v>
      </c>
      <c r="D27" s="49" t="s">
        <v>50</v>
      </c>
      <c r="E27" s="50">
        <v>220</v>
      </c>
      <c r="F27" s="51" cm="1">
        <f t="array" ref="F27">(C27*D27)*E27</f>
        <v>4400</v>
      </c>
    </row>
    <row r="28" spans="1:6" ht="19.7" customHeight="1" x14ac:dyDescent="0.25">
      <c r="A28" s="153" t="s">
        <v>55</v>
      </c>
      <c r="B28" s="52">
        <v>1.8</v>
      </c>
      <c r="C28" s="36">
        <v>1.5</v>
      </c>
      <c r="D28" s="53" t="s">
        <v>50</v>
      </c>
      <c r="E28" s="38">
        <v>152</v>
      </c>
      <c r="F28" s="39" cm="1">
        <f t="array" ref="F28">(C28*D28)*E28</f>
        <v>2280</v>
      </c>
    </row>
    <row r="29" spans="1:6" ht="19.7" customHeight="1" x14ac:dyDescent="0.25">
      <c r="A29" s="154"/>
      <c r="B29" s="41">
        <v>1.8</v>
      </c>
      <c r="C29" s="42">
        <v>1.8</v>
      </c>
      <c r="D29" s="54" t="s">
        <v>50</v>
      </c>
      <c r="E29" s="44">
        <v>152</v>
      </c>
      <c r="F29" s="45" cm="1">
        <f t="array" ref="F29">(C29*D29)*E29</f>
        <v>2736</v>
      </c>
    </row>
    <row r="30" spans="1:6" ht="19.7" customHeight="1" x14ac:dyDescent="0.25">
      <c r="A30" s="155"/>
      <c r="B30" s="47">
        <v>1.8</v>
      </c>
      <c r="C30" s="48">
        <v>2</v>
      </c>
      <c r="D30" s="49" t="s">
        <v>50</v>
      </c>
      <c r="E30" s="50">
        <v>152</v>
      </c>
      <c r="F30" s="51" cm="1">
        <f t="array" ref="F30">(C30*D30)*E30</f>
        <v>3040</v>
      </c>
    </row>
    <row r="31" spans="1:6" ht="19.7" customHeight="1" x14ac:dyDescent="0.25">
      <c r="A31" s="153" t="s">
        <v>17</v>
      </c>
      <c r="B31" s="52">
        <v>1.8</v>
      </c>
      <c r="C31" s="36">
        <v>1</v>
      </c>
      <c r="D31" s="53" t="s">
        <v>50</v>
      </c>
      <c r="E31" s="38">
        <v>133</v>
      </c>
      <c r="F31" s="39" cm="1">
        <f t="array" ref="F31">(C31*D31)*E31</f>
        <v>1330</v>
      </c>
    </row>
    <row r="32" spans="1:6" ht="19.7" customHeight="1" x14ac:dyDescent="0.25">
      <c r="A32" s="154"/>
      <c r="B32" s="41">
        <v>1.8</v>
      </c>
      <c r="C32" s="42">
        <v>1.5</v>
      </c>
      <c r="D32" s="54" t="s">
        <v>50</v>
      </c>
      <c r="E32" s="44">
        <v>133</v>
      </c>
      <c r="F32" s="45" cm="1">
        <f t="array" ref="F32">(C32*D32)*E32</f>
        <v>1995</v>
      </c>
    </row>
    <row r="33" spans="1:6" ht="19.7" customHeight="1" x14ac:dyDescent="0.25">
      <c r="A33" s="154"/>
      <c r="B33" s="41">
        <v>1.8</v>
      </c>
      <c r="C33" s="42">
        <v>1.8</v>
      </c>
      <c r="D33" s="54" t="s">
        <v>50</v>
      </c>
      <c r="E33" s="44">
        <v>133</v>
      </c>
      <c r="F33" s="45" cm="1">
        <f t="array" ref="F33">(C33*D33)*E33</f>
        <v>2394</v>
      </c>
    </row>
    <row r="34" spans="1:6" ht="19.7" customHeight="1" x14ac:dyDescent="0.25">
      <c r="A34" s="155"/>
      <c r="B34" s="47">
        <v>1.8</v>
      </c>
      <c r="C34" s="48">
        <v>2</v>
      </c>
      <c r="D34" s="49" t="s">
        <v>50</v>
      </c>
      <c r="E34" s="50">
        <v>133</v>
      </c>
      <c r="F34" s="51" cm="1">
        <f t="array" ref="F34">(C34*D34)*E34</f>
        <v>2660</v>
      </c>
    </row>
    <row r="35" spans="1:6" ht="19.7" customHeight="1" x14ac:dyDescent="0.25">
      <c r="A35" s="153" t="s">
        <v>17</v>
      </c>
      <c r="B35" s="52">
        <v>2</v>
      </c>
      <c r="C35" s="36">
        <v>1.5</v>
      </c>
      <c r="D35" s="53" t="s">
        <v>50</v>
      </c>
      <c r="E35" s="38">
        <v>165</v>
      </c>
      <c r="F35" s="39" cm="1">
        <f t="array" ref="F35">(C35*D35)*E35</f>
        <v>2475</v>
      </c>
    </row>
    <row r="36" spans="1:6" ht="19.7" customHeight="1" x14ac:dyDescent="0.25">
      <c r="A36" s="156"/>
      <c r="B36" s="41">
        <v>2</v>
      </c>
      <c r="C36" s="42">
        <v>1.8</v>
      </c>
      <c r="D36" s="54" t="s">
        <v>50</v>
      </c>
      <c r="E36" s="44">
        <v>165</v>
      </c>
      <c r="F36" s="45" cm="1">
        <f t="array" ref="F36">(C36*D36)*E36</f>
        <v>2970</v>
      </c>
    </row>
    <row r="37" spans="1:6" ht="19.7" customHeight="1" x14ac:dyDescent="0.25">
      <c r="A37" s="155"/>
      <c r="B37" s="47">
        <v>2</v>
      </c>
      <c r="C37" s="48">
        <v>2</v>
      </c>
      <c r="D37" s="49" t="s">
        <v>50</v>
      </c>
      <c r="E37" s="50">
        <v>165</v>
      </c>
      <c r="F37" s="51" cm="1">
        <f t="array" ref="F37">(C37*D37)*E37</f>
        <v>3300</v>
      </c>
    </row>
    <row r="38" spans="1:6" ht="19.7" customHeight="1" x14ac:dyDescent="0.25">
      <c r="A38" s="153" t="s">
        <v>17</v>
      </c>
      <c r="B38" s="52">
        <v>2.5</v>
      </c>
      <c r="C38" s="36">
        <v>1.5</v>
      </c>
      <c r="D38" s="53" t="s">
        <v>50</v>
      </c>
      <c r="E38" s="38">
        <v>235</v>
      </c>
      <c r="F38" s="39" cm="1">
        <f t="array" ref="F38">(C38*D38)*E38</f>
        <v>3525</v>
      </c>
    </row>
    <row r="39" spans="1:6" ht="19.7" customHeight="1" x14ac:dyDescent="0.25">
      <c r="A39" s="154"/>
      <c r="B39" s="41">
        <v>2.5</v>
      </c>
      <c r="C39" s="42">
        <v>1.8</v>
      </c>
      <c r="D39" s="54" t="s">
        <v>50</v>
      </c>
      <c r="E39" s="44">
        <v>235</v>
      </c>
      <c r="F39" s="45" cm="1">
        <f t="array" ref="F39">(C39*D39)*E39</f>
        <v>4230</v>
      </c>
    </row>
    <row r="40" spans="1:6" ht="19.7" customHeight="1" x14ac:dyDescent="0.25">
      <c r="A40" s="155"/>
      <c r="B40" s="47">
        <v>2.5</v>
      </c>
      <c r="C40" s="55" t="s">
        <v>56</v>
      </c>
      <c r="D40" s="49" t="s">
        <v>50</v>
      </c>
      <c r="E40" s="50">
        <v>235</v>
      </c>
      <c r="F40" s="51" cm="1">
        <f t="array" ref="F40">(C40*D40)*E40</f>
        <v>4700</v>
      </c>
    </row>
    <row r="41" spans="1:6" ht="19.7" customHeight="1" x14ac:dyDescent="0.25">
      <c r="A41" s="153" t="s">
        <v>17</v>
      </c>
      <c r="B41" s="52">
        <v>3</v>
      </c>
      <c r="C41" s="36">
        <v>1.5</v>
      </c>
      <c r="D41" s="53" t="s">
        <v>50</v>
      </c>
      <c r="E41" s="38">
        <v>289</v>
      </c>
      <c r="F41" s="39" cm="1">
        <f t="array" ref="F41">(C41*D41)*E41</f>
        <v>4335</v>
      </c>
    </row>
    <row r="42" spans="1:6" ht="19.7" customHeight="1" x14ac:dyDescent="0.25">
      <c r="A42" s="154"/>
      <c r="B42" s="41">
        <v>3</v>
      </c>
      <c r="C42" s="42">
        <v>1.8</v>
      </c>
      <c r="D42" s="54" t="s">
        <v>50</v>
      </c>
      <c r="E42" s="44">
        <v>289</v>
      </c>
      <c r="F42" s="45" cm="1">
        <f t="array" ref="F42">(C42*D42)*E42</f>
        <v>5202</v>
      </c>
    </row>
    <row r="43" spans="1:6" ht="19.7" customHeight="1" x14ac:dyDescent="0.25">
      <c r="A43" s="155"/>
      <c r="B43" s="47">
        <v>3</v>
      </c>
      <c r="C43" s="48">
        <v>2</v>
      </c>
      <c r="D43" s="49" t="s">
        <v>50</v>
      </c>
      <c r="E43" s="50">
        <v>289</v>
      </c>
      <c r="F43" s="51" cm="1">
        <f t="array" ref="F43">(C43*D43)*E43</f>
        <v>5780</v>
      </c>
    </row>
    <row r="44" spans="1:6" ht="39.6" customHeight="1" x14ac:dyDescent="0.25">
      <c r="A44" s="115" t="s">
        <v>35</v>
      </c>
      <c r="B44" s="116"/>
      <c r="C44" s="116"/>
      <c r="D44" s="116"/>
      <c r="E44" s="116"/>
      <c r="F44" s="116"/>
    </row>
    <row r="45" spans="1:6" ht="20.45" customHeight="1" x14ac:dyDescent="0.25">
      <c r="A45" s="109" t="s">
        <v>36</v>
      </c>
      <c r="B45" s="110"/>
      <c r="C45" s="110"/>
      <c r="D45" s="110"/>
      <c r="E45" s="110"/>
      <c r="F45" s="110"/>
    </row>
  </sheetData>
  <mergeCells count="20">
    <mergeCell ref="A8:D8"/>
    <mergeCell ref="E8:F8"/>
    <mergeCell ref="A10:F10"/>
    <mergeCell ref="A14:F14"/>
    <mergeCell ref="A1:F1"/>
    <mergeCell ref="A2:F2"/>
    <mergeCell ref="A3:F3"/>
    <mergeCell ref="A4:F4"/>
    <mergeCell ref="A6:F6"/>
    <mergeCell ref="A45:F45"/>
    <mergeCell ref="A44:F44"/>
    <mergeCell ref="A15:A18"/>
    <mergeCell ref="A19:A21"/>
    <mergeCell ref="A22:A24"/>
    <mergeCell ref="A41:A43"/>
    <mergeCell ref="A25:A27"/>
    <mergeCell ref="A28:A30"/>
    <mergeCell ref="A31:A34"/>
    <mergeCell ref="A35:A37"/>
    <mergeCell ref="A38:A40"/>
  </mergeCells>
  <hyperlinks>
    <hyperlink ref="A4" r:id="rId1"/>
  </hyperlinks>
  <pageMargins left="0.78749999999999998" right="0.59027799999999997" top="0.39374999999999999" bottom="0.39374999999999999" header="0.51181100000000002" footer="0.51181100000000002"/>
  <pageSetup orientation="landscape"/>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showGridLines="0" workbookViewId="0">
      <selection activeCell="A6" sqref="A6:I6"/>
    </sheetView>
  </sheetViews>
  <sheetFormatPr defaultColWidth="9" defaultRowHeight="15" customHeight="1" x14ac:dyDescent="0.25"/>
  <cols>
    <col min="1" max="1" width="33.28515625" style="56" customWidth="1"/>
    <col min="2" max="2" width="13.28515625" style="56" customWidth="1"/>
    <col min="3" max="3" width="13.42578125" style="56" customWidth="1"/>
    <col min="4" max="4" width="6.7109375" style="56" customWidth="1"/>
    <col min="5" max="5" width="2.42578125" style="56" customWidth="1"/>
    <col min="6" max="6" width="6.7109375" style="56" customWidth="1"/>
    <col min="7" max="7" width="13.28515625" style="56" customWidth="1"/>
    <col min="8" max="8" width="13.42578125" style="56" customWidth="1"/>
    <col min="9" max="9" width="13.28515625" style="56" customWidth="1"/>
    <col min="10" max="10" width="9" style="56" customWidth="1"/>
    <col min="11" max="16384" width="9" style="56"/>
  </cols>
  <sheetData>
    <row r="1" spans="1:9" ht="25.7" customHeight="1" x14ac:dyDescent="0.35">
      <c r="A1" s="141" t="s">
        <v>6</v>
      </c>
      <c r="B1" s="142"/>
      <c r="C1" s="142"/>
      <c r="D1" s="142"/>
      <c r="E1" s="142"/>
      <c r="F1" s="142"/>
      <c r="G1" s="142"/>
      <c r="H1" s="142"/>
      <c r="I1" s="143"/>
    </row>
    <row r="2" spans="1:9" ht="15.95" customHeight="1" x14ac:dyDescent="0.3">
      <c r="A2" s="144" t="s">
        <v>7</v>
      </c>
      <c r="B2" s="145"/>
      <c r="C2" s="145"/>
      <c r="D2" s="145"/>
      <c r="E2" s="145"/>
      <c r="F2" s="145"/>
      <c r="G2" s="145"/>
      <c r="H2" s="145"/>
      <c r="I2" s="146"/>
    </row>
    <row r="3" spans="1:9" ht="15.95" customHeight="1" x14ac:dyDescent="0.3">
      <c r="A3" s="144" t="s">
        <v>8</v>
      </c>
      <c r="B3" s="145"/>
      <c r="C3" s="145"/>
      <c r="D3" s="145"/>
      <c r="E3" s="145"/>
      <c r="F3" s="145"/>
      <c r="G3" s="145"/>
      <c r="H3" s="145"/>
      <c r="I3" s="146"/>
    </row>
    <row r="4" spans="1:9" ht="15.95" customHeight="1" x14ac:dyDescent="0.25">
      <c r="A4" s="147" t="s">
        <v>9</v>
      </c>
      <c r="B4" s="148"/>
      <c r="C4" s="148"/>
      <c r="D4" s="148"/>
      <c r="E4" s="148"/>
      <c r="F4" s="148"/>
      <c r="G4" s="148"/>
      <c r="H4" s="148"/>
      <c r="I4" s="149"/>
    </row>
    <row r="5" spans="1:9" ht="15.95" customHeight="1" x14ac:dyDescent="0.25">
      <c r="A5" s="6"/>
      <c r="B5" s="7"/>
      <c r="C5" s="7"/>
      <c r="D5" s="7"/>
      <c r="E5" s="7"/>
      <c r="F5" s="7"/>
      <c r="G5" s="7"/>
      <c r="H5" s="7"/>
      <c r="I5" s="8"/>
    </row>
    <row r="6" spans="1:9" ht="15.95" customHeight="1" x14ac:dyDescent="0.3">
      <c r="A6" s="169" t="s">
        <v>122</v>
      </c>
      <c r="B6" s="200"/>
      <c r="C6" s="200"/>
      <c r="D6" s="200"/>
      <c r="E6" s="200"/>
      <c r="F6" s="200"/>
      <c r="G6" s="200"/>
      <c r="H6" s="200"/>
      <c r="I6" s="201"/>
    </row>
    <row r="7" spans="1:9" ht="15.95" customHeight="1" x14ac:dyDescent="0.25">
      <c r="A7" s="9"/>
      <c r="B7" s="10"/>
      <c r="C7" s="10"/>
      <c r="D7" s="10"/>
      <c r="E7" s="10"/>
      <c r="F7" s="10"/>
      <c r="G7" s="10"/>
      <c r="H7" s="10"/>
      <c r="I7" s="11"/>
    </row>
    <row r="8" spans="1:9" ht="40.35" customHeight="1" x14ac:dyDescent="0.25">
      <c r="A8" s="13" t="s">
        <v>10</v>
      </c>
      <c r="B8" s="57" t="s">
        <v>11</v>
      </c>
      <c r="C8" s="57" t="s">
        <v>58</v>
      </c>
      <c r="D8" s="188" t="s">
        <v>59</v>
      </c>
      <c r="E8" s="189"/>
      <c r="F8" s="189"/>
      <c r="G8" s="57" t="s">
        <v>60</v>
      </c>
      <c r="H8" s="57" t="s">
        <v>61</v>
      </c>
      <c r="I8" s="14" t="s">
        <v>62</v>
      </c>
    </row>
    <row r="9" spans="1:9" ht="25.15" customHeight="1" x14ac:dyDescent="0.25">
      <c r="A9" s="180" t="s">
        <v>63</v>
      </c>
      <c r="B9" s="181"/>
      <c r="C9" s="181"/>
      <c r="D9" s="181"/>
      <c r="E9" s="181"/>
      <c r="F9" s="181"/>
      <c r="G9" s="181"/>
      <c r="H9" s="181"/>
      <c r="I9" s="181"/>
    </row>
    <row r="10" spans="1:9" ht="19.899999999999999" customHeight="1" x14ac:dyDescent="0.25">
      <c r="A10" s="190" t="s">
        <v>64</v>
      </c>
      <c r="B10" s="193" t="s">
        <v>17</v>
      </c>
      <c r="C10" s="196">
        <v>75</v>
      </c>
      <c r="D10" s="58">
        <v>0.15</v>
      </c>
      <c r="E10" s="59" t="s">
        <v>16</v>
      </c>
      <c r="F10" s="58">
        <v>45</v>
      </c>
      <c r="G10" s="60" cm="1">
        <f t="array" ref="G10">D10*F10</f>
        <v>6.75</v>
      </c>
      <c r="H10" s="61" cm="1">
        <f t="array" ref="H10">$C$10*D10*F10</f>
        <v>506.25</v>
      </c>
      <c r="I10" s="62"/>
    </row>
    <row r="11" spans="1:9" ht="19.899999999999999" customHeight="1" x14ac:dyDescent="0.25">
      <c r="A11" s="191"/>
      <c r="B11" s="194"/>
      <c r="C11" s="197"/>
      <c r="D11" s="63">
        <v>0.25</v>
      </c>
      <c r="E11" s="64" t="s">
        <v>16</v>
      </c>
      <c r="F11" s="63">
        <v>50</v>
      </c>
      <c r="G11" s="65" cm="1">
        <f t="array" ref="G11">D11*F11</f>
        <v>12.5</v>
      </c>
      <c r="H11" s="66" cm="1">
        <f t="array" ref="H11">$C$10*D11*F11</f>
        <v>937.5</v>
      </c>
      <c r="I11" s="67"/>
    </row>
    <row r="12" spans="1:9" ht="19.899999999999999" customHeight="1" x14ac:dyDescent="0.25">
      <c r="A12" s="191"/>
      <c r="B12" s="194"/>
      <c r="C12" s="197"/>
      <c r="D12" s="63">
        <v>0.35</v>
      </c>
      <c r="E12" s="64" t="s">
        <v>16</v>
      </c>
      <c r="F12" s="63">
        <v>50</v>
      </c>
      <c r="G12" s="65" cm="1">
        <f t="array" ref="G12">D12*F12</f>
        <v>17.5</v>
      </c>
      <c r="H12" s="66" cm="1">
        <f t="array" ref="H12">$C$10*D12*F12</f>
        <v>1312.5</v>
      </c>
      <c r="I12" s="67"/>
    </row>
    <row r="13" spans="1:9" ht="19.899999999999999" customHeight="1" x14ac:dyDescent="0.25">
      <c r="A13" s="191"/>
      <c r="B13" s="194"/>
      <c r="C13" s="197"/>
      <c r="D13" s="63">
        <v>0.5</v>
      </c>
      <c r="E13" s="64" t="s">
        <v>16</v>
      </c>
      <c r="F13" s="63">
        <v>50</v>
      </c>
      <c r="G13" s="65" cm="1">
        <f t="array" ref="G13">D13*F13</f>
        <v>25</v>
      </c>
      <c r="H13" s="66" cm="1">
        <f t="array" ref="H13">$C$10*D13*F13</f>
        <v>1875</v>
      </c>
      <c r="I13" s="67"/>
    </row>
    <row r="14" spans="1:9" ht="19.899999999999999" customHeight="1" x14ac:dyDescent="0.25">
      <c r="A14" s="192"/>
      <c r="B14" s="195"/>
      <c r="C14" s="198"/>
      <c r="D14" s="63">
        <v>1</v>
      </c>
      <c r="E14" s="64" t="s">
        <v>16</v>
      </c>
      <c r="F14" s="63">
        <v>50</v>
      </c>
      <c r="G14" s="65" cm="1">
        <f t="array" ref="G14">D14*F14</f>
        <v>50</v>
      </c>
      <c r="H14" s="66" cm="1">
        <f t="array" ref="H14">$C$10*D14*F14</f>
        <v>3750</v>
      </c>
      <c r="I14" s="67"/>
    </row>
    <row r="15" spans="1:9" ht="19.899999999999999" customHeight="1" x14ac:dyDescent="0.25">
      <c r="A15" s="46" t="s">
        <v>65</v>
      </c>
      <c r="B15" s="55" t="s">
        <v>17</v>
      </c>
      <c r="C15" s="68">
        <v>75</v>
      </c>
      <c r="D15" s="69">
        <v>1.5</v>
      </c>
      <c r="E15" s="55" t="s">
        <v>16</v>
      </c>
      <c r="F15" s="69">
        <v>45</v>
      </c>
      <c r="G15" s="68" cm="1">
        <f t="array" ref="G15">D15*F15</f>
        <v>67.5</v>
      </c>
      <c r="H15" s="70" cm="1">
        <f t="array" ref="H15">$C$15*D15*F15</f>
        <v>5062.5</v>
      </c>
      <c r="I15" s="71"/>
    </row>
    <row r="16" spans="1:9" ht="25.35" customHeight="1" x14ac:dyDescent="0.25">
      <c r="A16" s="180" t="s">
        <v>66</v>
      </c>
      <c r="B16" s="181"/>
      <c r="C16" s="181"/>
      <c r="D16" s="181"/>
      <c r="E16" s="181"/>
      <c r="F16" s="181"/>
      <c r="G16" s="181"/>
      <c r="H16" s="181"/>
      <c r="I16" s="181"/>
    </row>
    <row r="17" spans="1:9" ht="19.899999999999999" customHeight="1" x14ac:dyDescent="0.25">
      <c r="A17" s="33" t="s">
        <v>67</v>
      </c>
      <c r="B17" s="59" t="s">
        <v>68</v>
      </c>
      <c r="C17" s="60">
        <v>120</v>
      </c>
      <c r="D17" s="58">
        <v>1</v>
      </c>
      <c r="E17" s="59" t="s">
        <v>16</v>
      </c>
      <c r="F17" s="58">
        <v>15</v>
      </c>
      <c r="G17" s="60" cm="1">
        <f t="array" ref="G17">D18*F18</f>
        <v>15</v>
      </c>
      <c r="H17" s="61" cm="1">
        <f t="array" ref="H17">C17*G17</f>
        <v>1800</v>
      </c>
      <c r="I17" s="72"/>
    </row>
    <row r="18" spans="1:9" ht="19.899999999999999" customHeight="1" x14ac:dyDescent="0.25">
      <c r="A18" s="40" t="s">
        <v>69</v>
      </c>
      <c r="B18" s="64" t="s">
        <v>47</v>
      </c>
      <c r="C18" s="65">
        <v>85</v>
      </c>
      <c r="D18" s="63">
        <v>1</v>
      </c>
      <c r="E18" s="64" t="s">
        <v>16</v>
      </c>
      <c r="F18" s="63">
        <v>15</v>
      </c>
      <c r="G18" s="65" cm="1">
        <f t="array" ref="G18">D18*F18</f>
        <v>15</v>
      </c>
      <c r="H18" s="66" cm="1">
        <f t="array" ref="H18">C18*G18</f>
        <v>1275</v>
      </c>
      <c r="I18" s="73"/>
    </row>
    <row r="19" spans="1:9" ht="19.899999999999999" customHeight="1" x14ac:dyDescent="0.25">
      <c r="A19" s="40" t="s">
        <v>70</v>
      </c>
      <c r="B19" s="64" t="s">
        <v>71</v>
      </c>
      <c r="C19" s="65">
        <v>120</v>
      </c>
      <c r="D19" s="63">
        <v>1</v>
      </c>
      <c r="E19" s="64" t="s">
        <v>16</v>
      </c>
      <c r="F19" s="63">
        <v>15</v>
      </c>
      <c r="G19" s="65" cm="1">
        <f t="array" ref="G19">D19*F19</f>
        <v>15</v>
      </c>
      <c r="H19" s="66" cm="1">
        <f t="array" ref="H19">C19*G19</f>
        <v>1800</v>
      </c>
      <c r="I19" s="74" t="s">
        <v>72</v>
      </c>
    </row>
    <row r="20" spans="1:9" ht="19.899999999999999" customHeight="1" x14ac:dyDescent="0.25">
      <c r="A20" s="40" t="s">
        <v>73</v>
      </c>
      <c r="B20" s="64" t="s">
        <v>74</v>
      </c>
      <c r="C20" s="65">
        <v>100</v>
      </c>
      <c r="D20" s="63">
        <v>1</v>
      </c>
      <c r="E20" s="64" t="s">
        <v>16</v>
      </c>
      <c r="F20" s="63">
        <v>25</v>
      </c>
      <c r="G20" s="65" cm="1">
        <f t="array" ref="G20">D20*F20</f>
        <v>25</v>
      </c>
      <c r="H20" s="66" cm="1">
        <f t="array" ref="H20">C20*G20</f>
        <v>2500</v>
      </c>
      <c r="I20" s="74" t="s">
        <v>72</v>
      </c>
    </row>
    <row r="21" spans="1:9" ht="19.899999999999999" customHeight="1" x14ac:dyDescent="0.25">
      <c r="A21" s="40" t="s">
        <v>75</v>
      </c>
      <c r="B21" s="64" t="s">
        <v>49</v>
      </c>
      <c r="C21" s="65">
        <v>130</v>
      </c>
      <c r="D21" s="63">
        <v>1</v>
      </c>
      <c r="E21" s="64" t="s">
        <v>16</v>
      </c>
      <c r="F21" s="63">
        <v>25</v>
      </c>
      <c r="G21" s="65" cm="1">
        <f t="array" ref="G21">D21*F21</f>
        <v>25</v>
      </c>
      <c r="H21" s="66" cm="1">
        <f t="array" ref="H21">C21*G21</f>
        <v>3250</v>
      </c>
      <c r="I21" s="74" t="s">
        <v>72</v>
      </c>
    </row>
    <row r="22" spans="1:9" ht="19.899999999999999" customHeight="1" x14ac:dyDescent="0.25">
      <c r="A22" s="40" t="s">
        <v>64</v>
      </c>
      <c r="B22" s="64" t="s">
        <v>49</v>
      </c>
      <c r="C22" s="65">
        <v>165</v>
      </c>
      <c r="D22" s="63">
        <v>1</v>
      </c>
      <c r="E22" s="64" t="s">
        <v>16</v>
      </c>
      <c r="F22" s="63">
        <v>50</v>
      </c>
      <c r="G22" s="65" cm="1">
        <f t="array" ref="G22">D22*F22</f>
        <v>50</v>
      </c>
      <c r="H22" s="66" cm="1">
        <f t="array" ref="H22">C22*G22</f>
        <v>8250</v>
      </c>
      <c r="I22" s="74" t="s">
        <v>72</v>
      </c>
    </row>
    <row r="23" spans="1:9" ht="19.899999999999999" customHeight="1" x14ac:dyDescent="0.25">
      <c r="A23" s="40" t="s">
        <v>64</v>
      </c>
      <c r="B23" s="64" t="s">
        <v>76</v>
      </c>
      <c r="C23" s="65">
        <v>245</v>
      </c>
      <c r="D23" s="75" t="s">
        <v>77</v>
      </c>
      <c r="E23" s="64" t="s">
        <v>16</v>
      </c>
      <c r="F23" s="63">
        <v>25</v>
      </c>
      <c r="G23" s="65" cm="1">
        <f t="array" ref="G23">D23*F23</f>
        <v>37.5</v>
      </c>
      <c r="H23" s="66" cm="1">
        <f t="array" ref="H23">C23*G23</f>
        <v>9187.5</v>
      </c>
      <c r="I23" s="74" t="s">
        <v>72</v>
      </c>
    </row>
    <row r="24" spans="1:9" ht="19.899999999999999" customHeight="1" x14ac:dyDescent="0.25">
      <c r="A24" s="40" t="s">
        <v>64</v>
      </c>
      <c r="B24" s="64" t="s">
        <v>17</v>
      </c>
      <c r="C24" s="65">
        <v>88</v>
      </c>
      <c r="D24" s="75" t="s">
        <v>77</v>
      </c>
      <c r="E24" s="64" t="s">
        <v>16</v>
      </c>
      <c r="F24" s="63">
        <v>50</v>
      </c>
      <c r="G24" s="65" cm="1">
        <f t="array" ref="G24">D24*F24</f>
        <v>75</v>
      </c>
      <c r="H24" s="66" cm="1">
        <f t="array" ref="H24">C24*G24</f>
        <v>6600</v>
      </c>
      <c r="I24" s="74" t="s">
        <v>72</v>
      </c>
    </row>
    <row r="25" spans="1:9" ht="19.899999999999999" customHeight="1" x14ac:dyDescent="0.25">
      <c r="A25" s="40" t="s">
        <v>64</v>
      </c>
      <c r="B25" s="64" t="s">
        <v>17</v>
      </c>
      <c r="C25" s="65">
        <v>88</v>
      </c>
      <c r="D25" s="75" t="s">
        <v>52</v>
      </c>
      <c r="E25" s="64" t="s">
        <v>16</v>
      </c>
      <c r="F25" s="63">
        <v>25</v>
      </c>
      <c r="G25" s="65" cm="1">
        <f t="array" ref="G25">D25*F25</f>
        <v>45</v>
      </c>
      <c r="H25" s="66" cm="1">
        <f t="array" ref="H25">C25*G25</f>
        <v>3960</v>
      </c>
      <c r="I25" s="74" t="s">
        <v>72</v>
      </c>
    </row>
    <row r="26" spans="1:9" ht="19.899999999999999" customHeight="1" x14ac:dyDescent="0.25">
      <c r="A26" s="40" t="s">
        <v>64</v>
      </c>
      <c r="B26" s="64" t="s">
        <v>17</v>
      </c>
      <c r="C26" s="65">
        <v>88</v>
      </c>
      <c r="D26" s="75" t="s">
        <v>56</v>
      </c>
      <c r="E26" s="64" t="s">
        <v>16</v>
      </c>
      <c r="F26" s="63">
        <v>25</v>
      </c>
      <c r="G26" s="65" cm="1">
        <f t="array" ref="G26">D26*F26</f>
        <v>50</v>
      </c>
      <c r="H26" s="66" cm="1">
        <f t="array" ref="H26">C26*G26</f>
        <v>4400</v>
      </c>
      <c r="I26" s="74" t="s">
        <v>72</v>
      </c>
    </row>
    <row r="27" spans="1:9" ht="19.899999999999999" customHeight="1" x14ac:dyDescent="0.25">
      <c r="A27" s="40" t="s">
        <v>65</v>
      </c>
      <c r="B27" s="64" t="s">
        <v>78</v>
      </c>
      <c r="C27" s="65"/>
      <c r="D27" s="63">
        <v>1</v>
      </c>
      <c r="E27" s="64" t="s">
        <v>16</v>
      </c>
      <c r="F27" s="63">
        <v>25</v>
      </c>
      <c r="G27" s="65">
        <v>25</v>
      </c>
      <c r="H27" s="66" cm="1">
        <f t="array" ref="H27">C27*G27</f>
        <v>0</v>
      </c>
      <c r="I27" s="74" t="s">
        <v>72</v>
      </c>
    </row>
    <row r="28" spans="1:9" ht="19.899999999999999" customHeight="1" x14ac:dyDescent="0.25">
      <c r="A28" s="40" t="s">
        <v>65</v>
      </c>
      <c r="B28" s="64" t="s">
        <v>17</v>
      </c>
      <c r="C28" s="65"/>
      <c r="D28" s="63">
        <v>1.5</v>
      </c>
      <c r="E28" s="64" t="s">
        <v>16</v>
      </c>
      <c r="F28" s="63">
        <v>50</v>
      </c>
      <c r="G28" s="65" cm="1">
        <f t="array" ref="G28">D28*F28</f>
        <v>75</v>
      </c>
      <c r="H28" s="66" cm="1">
        <f t="array" ref="H28">C28*G28</f>
        <v>0</v>
      </c>
      <c r="I28" s="73"/>
    </row>
    <row r="29" spans="1:9" ht="19.899999999999999" customHeight="1" x14ac:dyDescent="0.25">
      <c r="A29" s="40" t="s">
        <v>65</v>
      </c>
      <c r="B29" s="64" t="s">
        <v>17</v>
      </c>
      <c r="C29" s="65"/>
      <c r="D29" s="63">
        <v>1.8</v>
      </c>
      <c r="E29" s="64" t="s">
        <v>16</v>
      </c>
      <c r="F29" s="63">
        <v>50</v>
      </c>
      <c r="G29" s="65" cm="1">
        <f t="array" ref="G29">D29*F29</f>
        <v>90</v>
      </c>
      <c r="H29" s="66" cm="1">
        <f t="array" ref="H29">C29*G29</f>
        <v>0</v>
      </c>
      <c r="I29" s="73"/>
    </row>
    <row r="30" spans="1:9" ht="19.899999999999999" customHeight="1" x14ac:dyDescent="0.25">
      <c r="A30" s="40" t="s">
        <v>65</v>
      </c>
      <c r="B30" s="64" t="s">
        <v>17</v>
      </c>
      <c r="C30" s="65"/>
      <c r="D30" s="75" t="s">
        <v>56</v>
      </c>
      <c r="E30" s="64" t="s">
        <v>16</v>
      </c>
      <c r="F30" s="63">
        <v>50</v>
      </c>
      <c r="G30" s="65" cm="1">
        <f t="array" ref="G30">D30*F30</f>
        <v>100</v>
      </c>
      <c r="H30" s="66" cm="1">
        <f t="array" ref="H30">C30*G30</f>
        <v>0</v>
      </c>
      <c r="I30" s="73"/>
    </row>
    <row r="31" spans="1:9" ht="19.899999999999999" customHeight="1" x14ac:dyDescent="0.25">
      <c r="A31" s="199" t="s">
        <v>79</v>
      </c>
      <c r="B31" s="64" t="s">
        <v>49</v>
      </c>
      <c r="C31" s="65"/>
      <c r="D31" s="63">
        <v>1</v>
      </c>
      <c r="E31" s="64" t="s">
        <v>16</v>
      </c>
      <c r="F31" s="63">
        <v>50</v>
      </c>
      <c r="G31" s="65" cm="1">
        <f t="array" ref="G31">D31*F31</f>
        <v>50</v>
      </c>
      <c r="H31" s="66" cm="1">
        <f t="array" ref="H31">C31*G31</f>
        <v>0</v>
      </c>
      <c r="I31" s="73"/>
    </row>
    <row r="32" spans="1:9" ht="19.899999999999999" customHeight="1" x14ac:dyDescent="0.25">
      <c r="A32" s="186"/>
      <c r="B32" s="64" t="s">
        <v>49</v>
      </c>
      <c r="C32" s="65"/>
      <c r="D32" s="63">
        <v>1.5</v>
      </c>
      <c r="E32" s="64" t="s">
        <v>16</v>
      </c>
      <c r="F32" s="63">
        <v>50</v>
      </c>
      <c r="G32" s="65" cm="1">
        <f t="array" ref="G32">D32*F32</f>
        <v>75</v>
      </c>
      <c r="H32" s="66" cm="1">
        <f t="array" ref="H32">C32*G32</f>
        <v>0</v>
      </c>
      <c r="I32" s="73"/>
    </row>
    <row r="33" spans="1:9" ht="19.899999999999999" customHeight="1" x14ac:dyDescent="0.25">
      <c r="A33" s="186"/>
      <c r="B33" s="64" t="s">
        <v>78</v>
      </c>
      <c r="C33" s="65"/>
      <c r="D33" s="63">
        <v>1</v>
      </c>
      <c r="E33" s="64" t="s">
        <v>16</v>
      </c>
      <c r="F33" s="63">
        <v>50</v>
      </c>
      <c r="G33" s="65" cm="1">
        <f t="array" ref="G33">D33*F33</f>
        <v>50</v>
      </c>
      <c r="H33" s="66" cm="1">
        <f t="array" ref="H33">C33*G33</f>
        <v>0</v>
      </c>
      <c r="I33" s="73"/>
    </row>
    <row r="34" spans="1:9" ht="19.899999999999999" customHeight="1" x14ac:dyDescent="0.25">
      <c r="A34" s="186"/>
      <c r="B34" s="64" t="s">
        <v>78</v>
      </c>
      <c r="C34" s="65"/>
      <c r="D34" s="63">
        <v>1.5</v>
      </c>
      <c r="E34" s="64" t="s">
        <v>16</v>
      </c>
      <c r="F34" s="63">
        <v>50</v>
      </c>
      <c r="G34" s="65" cm="1">
        <f t="array" ref="G34">D34*F34</f>
        <v>75</v>
      </c>
      <c r="H34" s="66" cm="1">
        <f t="array" ref="H34">C34*G34</f>
        <v>0</v>
      </c>
      <c r="I34" s="73"/>
    </row>
    <row r="35" spans="1:9" ht="19.899999999999999" customHeight="1" x14ac:dyDescent="0.25">
      <c r="A35" s="186"/>
      <c r="B35" s="64" t="s">
        <v>17</v>
      </c>
      <c r="C35" s="65"/>
      <c r="D35" s="63">
        <v>1.5</v>
      </c>
      <c r="E35" s="64" t="s">
        <v>16</v>
      </c>
      <c r="F35" s="63">
        <v>30</v>
      </c>
      <c r="G35" s="65" cm="1">
        <f t="array" ref="G35">D35*F35</f>
        <v>45</v>
      </c>
      <c r="H35" s="66" cm="1">
        <f t="array" ref="H35">C35*G35</f>
        <v>0</v>
      </c>
      <c r="I35" s="73"/>
    </row>
    <row r="36" spans="1:9" ht="19.899999999999999" customHeight="1" x14ac:dyDescent="0.25">
      <c r="A36" s="186"/>
      <c r="B36" s="64" t="s">
        <v>17</v>
      </c>
      <c r="C36" s="65"/>
      <c r="D36" s="63">
        <v>1.8</v>
      </c>
      <c r="E36" s="64" t="s">
        <v>16</v>
      </c>
      <c r="F36" s="63">
        <v>30</v>
      </c>
      <c r="G36" s="65" cm="1">
        <f t="array" ref="G36">D36*F36</f>
        <v>54</v>
      </c>
      <c r="H36" s="66" cm="1">
        <f t="array" ref="H36">C36*G36</f>
        <v>0</v>
      </c>
      <c r="I36" s="73"/>
    </row>
    <row r="37" spans="1:9" ht="19.899999999999999" customHeight="1" x14ac:dyDescent="0.25">
      <c r="A37" s="187"/>
      <c r="B37" s="55" t="s">
        <v>17</v>
      </c>
      <c r="C37" s="68"/>
      <c r="D37" s="69">
        <v>2</v>
      </c>
      <c r="E37" s="55" t="s">
        <v>16</v>
      </c>
      <c r="F37" s="69">
        <v>30</v>
      </c>
      <c r="G37" s="68" cm="1">
        <f t="array" ref="G37">D37*F37</f>
        <v>60</v>
      </c>
      <c r="H37" s="70" cm="1">
        <f t="array" ref="H37">C37*G37</f>
        <v>0</v>
      </c>
      <c r="I37" s="76"/>
    </row>
    <row r="38" spans="1:9" ht="19.899999999999999" customHeight="1" x14ac:dyDescent="0.25">
      <c r="A38" s="182" t="s">
        <v>80</v>
      </c>
      <c r="B38" s="59" t="s">
        <v>17</v>
      </c>
      <c r="C38" s="60">
        <v>200</v>
      </c>
      <c r="D38" s="77" t="s">
        <v>81</v>
      </c>
      <c r="E38" s="59" t="s">
        <v>16</v>
      </c>
      <c r="F38" s="58">
        <v>15</v>
      </c>
      <c r="G38" s="60" cm="1">
        <f t="array" ref="G38">D38*F38</f>
        <v>18</v>
      </c>
      <c r="H38" s="61" cm="1">
        <f t="array" ref="H38">C38*G38</f>
        <v>3600</v>
      </c>
      <c r="I38" s="72"/>
    </row>
    <row r="39" spans="1:9" ht="19.899999999999999" customHeight="1" x14ac:dyDescent="0.25">
      <c r="A39" s="183"/>
      <c r="B39" s="64" t="s">
        <v>17</v>
      </c>
      <c r="C39" s="65">
        <v>200</v>
      </c>
      <c r="D39" s="63">
        <v>1.5</v>
      </c>
      <c r="E39" s="64" t="s">
        <v>16</v>
      </c>
      <c r="F39" s="63">
        <v>15</v>
      </c>
      <c r="G39" s="65" cm="1">
        <f t="array" ref="G39">D39*F39</f>
        <v>22.5</v>
      </c>
      <c r="H39" s="66" cm="1">
        <f t="array" ref="H39">C39*G39</f>
        <v>4500</v>
      </c>
      <c r="I39" s="73"/>
    </row>
    <row r="40" spans="1:9" ht="19.899999999999999" customHeight="1" x14ac:dyDescent="0.25">
      <c r="A40" s="183"/>
      <c r="B40" s="64" t="s">
        <v>17</v>
      </c>
      <c r="C40" s="65">
        <v>200</v>
      </c>
      <c r="D40" s="63">
        <v>1.8</v>
      </c>
      <c r="E40" s="64" t="s">
        <v>16</v>
      </c>
      <c r="F40" s="63">
        <v>15</v>
      </c>
      <c r="G40" s="65" cm="1">
        <f t="array" ref="G40">D40*F40</f>
        <v>27</v>
      </c>
      <c r="H40" s="66" cm="1">
        <f t="array" ref="H40">C40*G40</f>
        <v>5400</v>
      </c>
      <c r="I40" s="73"/>
    </row>
    <row r="41" spans="1:9" ht="19.899999999999999" customHeight="1" x14ac:dyDescent="0.25">
      <c r="A41" s="184"/>
      <c r="B41" s="55" t="s">
        <v>17</v>
      </c>
      <c r="C41" s="68">
        <v>200</v>
      </c>
      <c r="D41" s="69">
        <v>2</v>
      </c>
      <c r="E41" s="55" t="s">
        <v>16</v>
      </c>
      <c r="F41" s="69">
        <v>15</v>
      </c>
      <c r="G41" s="68" cm="1">
        <f t="array" ref="G41">D41*F41</f>
        <v>30</v>
      </c>
      <c r="H41" s="70" cm="1">
        <f t="array" ref="H41">C41*G41</f>
        <v>6000</v>
      </c>
      <c r="I41" s="76"/>
    </row>
    <row r="42" spans="1:9" ht="19.899999999999999" customHeight="1" x14ac:dyDescent="0.25">
      <c r="A42" s="185" t="s">
        <v>82</v>
      </c>
      <c r="B42" s="59" t="s">
        <v>17</v>
      </c>
      <c r="C42" s="60"/>
      <c r="D42" s="58">
        <v>1.5</v>
      </c>
      <c r="E42" s="59" t="s">
        <v>16</v>
      </c>
      <c r="F42" s="58">
        <v>15</v>
      </c>
      <c r="G42" s="60" cm="1">
        <f t="array" ref="G42">D42*F42</f>
        <v>22.5</v>
      </c>
      <c r="H42" s="61" cm="1">
        <f t="array" ref="H42">C42*G42</f>
        <v>0</v>
      </c>
      <c r="I42" s="78" t="s">
        <v>72</v>
      </c>
    </row>
    <row r="43" spans="1:9" ht="19.899999999999999" customHeight="1" x14ac:dyDescent="0.25">
      <c r="A43" s="186"/>
      <c r="B43" s="64" t="s">
        <v>17</v>
      </c>
      <c r="C43" s="65"/>
      <c r="D43" s="63">
        <v>1.8</v>
      </c>
      <c r="E43" s="64" t="s">
        <v>16</v>
      </c>
      <c r="F43" s="63">
        <v>15</v>
      </c>
      <c r="G43" s="65" cm="1">
        <f t="array" ref="G43">D43*F43</f>
        <v>27</v>
      </c>
      <c r="H43" s="66" cm="1">
        <f t="array" ref="H43">C43*G43</f>
        <v>0</v>
      </c>
      <c r="I43" s="73"/>
    </row>
    <row r="44" spans="1:9" ht="19.899999999999999" customHeight="1" x14ac:dyDescent="0.25">
      <c r="A44" s="187"/>
      <c r="B44" s="55" t="s">
        <v>17</v>
      </c>
      <c r="C44" s="68"/>
      <c r="D44" s="69">
        <v>2</v>
      </c>
      <c r="E44" s="55" t="s">
        <v>16</v>
      </c>
      <c r="F44" s="69">
        <v>15</v>
      </c>
      <c r="G44" s="68" cm="1">
        <f t="array" ref="G44">D44*F44</f>
        <v>30</v>
      </c>
      <c r="H44" s="70" cm="1">
        <f t="array" ref="H44">C44*G44</f>
        <v>0</v>
      </c>
      <c r="I44" s="76"/>
    </row>
    <row r="45" spans="1:9" ht="25.9" customHeight="1" x14ac:dyDescent="0.25">
      <c r="A45" s="180" t="s">
        <v>83</v>
      </c>
      <c r="B45" s="181"/>
      <c r="C45" s="181"/>
      <c r="D45" s="181"/>
      <c r="E45" s="181"/>
      <c r="F45" s="181"/>
      <c r="G45" s="181"/>
      <c r="H45" s="181"/>
      <c r="I45" s="181"/>
    </row>
    <row r="46" spans="1:9" ht="19.899999999999999" customHeight="1" x14ac:dyDescent="0.25">
      <c r="A46" s="33" t="s">
        <v>65</v>
      </c>
      <c r="B46" s="59" t="s">
        <v>17</v>
      </c>
      <c r="C46" s="60"/>
      <c r="D46" s="58">
        <v>1.5</v>
      </c>
      <c r="E46" s="59" t="s">
        <v>16</v>
      </c>
      <c r="F46" s="58">
        <v>20</v>
      </c>
      <c r="G46" s="60" cm="1">
        <f t="array" ref="G46">D46*F46</f>
        <v>30</v>
      </c>
      <c r="H46" s="61" cm="1">
        <f t="array" ref="H46">C46*G46</f>
        <v>0</v>
      </c>
      <c r="I46" s="78" t="s">
        <v>72</v>
      </c>
    </row>
    <row r="47" spans="1:9" ht="18.75" customHeight="1" x14ac:dyDescent="0.25">
      <c r="A47" s="40" t="s">
        <v>84</v>
      </c>
      <c r="B47" s="64" t="s">
        <v>17</v>
      </c>
      <c r="C47" s="65"/>
      <c r="D47" s="63">
        <v>1.8</v>
      </c>
      <c r="E47" s="64" t="s">
        <v>16</v>
      </c>
      <c r="F47" s="63">
        <v>20</v>
      </c>
      <c r="G47" s="65" cm="1">
        <f t="array" ref="G47">D47*F47</f>
        <v>36</v>
      </c>
      <c r="H47" s="66" cm="1">
        <f t="array" ref="H47">C47*G47</f>
        <v>0</v>
      </c>
      <c r="I47" s="73"/>
    </row>
    <row r="48" spans="1:9" ht="18" customHeight="1" x14ac:dyDescent="0.25">
      <c r="A48" s="40" t="s">
        <v>84</v>
      </c>
      <c r="B48" s="64" t="s">
        <v>17</v>
      </c>
      <c r="C48" s="65"/>
      <c r="D48" s="63">
        <v>2</v>
      </c>
      <c r="E48" s="64" t="s">
        <v>16</v>
      </c>
      <c r="F48" s="63">
        <v>20</v>
      </c>
      <c r="G48" s="65" cm="1">
        <f t="array" ref="G48">D48*F48</f>
        <v>40</v>
      </c>
      <c r="H48" s="66" cm="1">
        <f t="array" ref="H48">C48*G48</f>
        <v>0</v>
      </c>
      <c r="I48" s="79"/>
    </row>
    <row r="49" spans="1:9" ht="18" customHeight="1" x14ac:dyDescent="0.25">
      <c r="A49" s="40" t="s">
        <v>65</v>
      </c>
      <c r="B49" s="80" t="s">
        <v>85</v>
      </c>
      <c r="C49" s="65"/>
      <c r="D49" s="63">
        <v>1.5</v>
      </c>
      <c r="E49" s="64" t="s">
        <v>16</v>
      </c>
      <c r="F49" s="63">
        <v>20</v>
      </c>
      <c r="G49" s="65" cm="1">
        <f t="array" ref="G49">D49*F49</f>
        <v>30</v>
      </c>
      <c r="H49" s="66" cm="1">
        <f t="array" ref="H49">C49*G49</f>
        <v>0</v>
      </c>
      <c r="I49" s="79"/>
    </row>
    <row r="50" spans="1:9" ht="18" customHeight="1" x14ac:dyDescent="0.25">
      <c r="A50" s="40" t="s">
        <v>65</v>
      </c>
      <c r="B50" s="80" t="s">
        <v>85</v>
      </c>
      <c r="C50" s="65"/>
      <c r="D50" s="63">
        <v>1.8</v>
      </c>
      <c r="E50" s="64" t="s">
        <v>16</v>
      </c>
      <c r="F50" s="63">
        <v>20</v>
      </c>
      <c r="G50" s="65" cm="1">
        <f t="array" ref="G50">D50*F50</f>
        <v>36</v>
      </c>
      <c r="H50" s="66" cm="1">
        <f t="array" ref="H50">C50*G50</f>
        <v>0</v>
      </c>
      <c r="I50" s="79"/>
    </row>
    <row r="51" spans="1:9" ht="18" customHeight="1" x14ac:dyDescent="0.25">
      <c r="A51" s="46" t="s">
        <v>65</v>
      </c>
      <c r="B51" s="34" t="s">
        <v>85</v>
      </c>
      <c r="C51" s="68"/>
      <c r="D51" s="69">
        <v>2</v>
      </c>
      <c r="E51" s="55" t="s">
        <v>16</v>
      </c>
      <c r="F51" s="69">
        <v>20</v>
      </c>
      <c r="G51" s="68" cm="1">
        <f t="array" ref="G51">D51*F51</f>
        <v>40</v>
      </c>
      <c r="H51" s="70" cm="1">
        <f t="array" ref="H51">C51*G51</f>
        <v>0</v>
      </c>
      <c r="I51" s="81"/>
    </row>
    <row r="52" spans="1:9" ht="34.35" customHeight="1" x14ac:dyDescent="0.25">
      <c r="A52" s="172" t="s">
        <v>35</v>
      </c>
      <c r="B52" s="173"/>
      <c r="C52" s="173"/>
      <c r="D52" s="173"/>
      <c r="E52" s="173"/>
      <c r="F52" s="174"/>
      <c r="G52" s="175"/>
      <c r="H52" s="173"/>
      <c r="I52" s="173"/>
    </row>
    <row r="53" spans="1:9" ht="17.45" customHeight="1" x14ac:dyDescent="0.25">
      <c r="A53" s="176" t="s">
        <v>36</v>
      </c>
      <c r="B53" s="177"/>
      <c r="C53" s="177"/>
      <c r="D53" s="177"/>
      <c r="E53" s="177"/>
      <c r="F53" s="178"/>
      <c r="G53" s="179"/>
      <c r="H53" s="177"/>
      <c r="I53" s="177"/>
    </row>
  </sheetData>
  <mergeCells count="17">
    <mergeCell ref="A1:I1"/>
    <mergeCell ref="A2:I2"/>
    <mergeCell ref="A3:I3"/>
    <mergeCell ref="A4:I4"/>
    <mergeCell ref="A6:I6"/>
    <mergeCell ref="D8:F8"/>
    <mergeCell ref="A10:A14"/>
    <mergeCell ref="B10:B14"/>
    <mergeCell ref="C10:C14"/>
    <mergeCell ref="A31:A37"/>
    <mergeCell ref="A52:I52"/>
    <mergeCell ref="A53:I53"/>
    <mergeCell ref="A16:I16"/>
    <mergeCell ref="A9:I9"/>
    <mergeCell ref="A45:I45"/>
    <mergeCell ref="A38:A41"/>
    <mergeCell ref="A42:A44"/>
  </mergeCells>
  <hyperlinks>
    <hyperlink ref="A4" r:id="rId1"/>
  </hyperlinks>
  <pageMargins left="0.25" right="0.25" top="0.75" bottom="0.75" header="0.51181100000000002" footer="0.51181100000000002"/>
  <pageSetup orientation="landscape"/>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showGridLines="0" workbookViewId="0">
      <selection sqref="A1:I1"/>
    </sheetView>
  </sheetViews>
  <sheetFormatPr defaultColWidth="9" defaultRowHeight="15" customHeight="1" x14ac:dyDescent="0.25"/>
  <cols>
    <col min="1" max="1" width="30.85546875" style="82" customWidth="1"/>
    <col min="2" max="3" width="13.28515625" style="82" customWidth="1"/>
    <col min="4" max="4" width="6.7109375" style="82" customWidth="1"/>
    <col min="5" max="5" width="2.42578125" style="82" customWidth="1"/>
    <col min="6" max="6" width="6.7109375" style="82" customWidth="1"/>
    <col min="7" max="7" width="13.28515625" style="82" customWidth="1"/>
    <col min="8" max="8" width="16.7109375" style="82" customWidth="1"/>
    <col min="9" max="9" width="13.28515625" style="82" customWidth="1"/>
    <col min="10" max="10" width="9" style="82" customWidth="1"/>
    <col min="11" max="16384" width="9" style="82"/>
  </cols>
  <sheetData>
    <row r="1" spans="1:9" ht="26.1" customHeight="1" x14ac:dyDescent="0.35">
      <c r="A1" s="141" t="s">
        <v>6</v>
      </c>
      <c r="B1" s="142"/>
      <c r="C1" s="142"/>
      <c r="D1" s="142"/>
      <c r="E1" s="142"/>
      <c r="F1" s="142"/>
      <c r="G1" s="142"/>
      <c r="H1" s="142"/>
      <c r="I1" s="143"/>
    </row>
    <row r="2" spans="1:9" ht="15.95" customHeight="1" x14ac:dyDescent="0.3">
      <c r="A2" s="144" t="s">
        <v>7</v>
      </c>
      <c r="B2" s="145"/>
      <c r="C2" s="145"/>
      <c r="D2" s="145"/>
      <c r="E2" s="145"/>
      <c r="F2" s="145"/>
      <c r="G2" s="145"/>
      <c r="H2" s="145"/>
      <c r="I2" s="146"/>
    </row>
    <row r="3" spans="1:9" ht="15.95" customHeight="1" x14ac:dyDescent="0.3">
      <c r="A3" s="144" t="s">
        <v>8</v>
      </c>
      <c r="B3" s="145"/>
      <c r="C3" s="145"/>
      <c r="D3" s="145"/>
      <c r="E3" s="145"/>
      <c r="F3" s="145"/>
      <c r="G3" s="145"/>
      <c r="H3" s="145"/>
      <c r="I3" s="146"/>
    </row>
    <row r="4" spans="1:9" ht="15.95" customHeight="1" x14ac:dyDescent="0.25">
      <c r="A4" s="147" t="s">
        <v>9</v>
      </c>
      <c r="B4" s="148"/>
      <c r="C4" s="148"/>
      <c r="D4" s="148"/>
      <c r="E4" s="148"/>
      <c r="F4" s="148"/>
      <c r="G4" s="148"/>
      <c r="H4" s="148"/>
      <c r="I4" s="149"/>
    </row>
    <row r="5" spans="1:9" ht="15.95" customHeight="1" x14ac:dyDescent="0.25">
      <c r="A5" s="6"/>
      <c r="B5" s="7"/>
      <c r="C5" s="7"/>
      <c r="D5" s="7"/>
      <c r="E5" s="7"/>
      <c r="F5" s="7"/>
      <c r="G5" s="7"/>
      <c r="H5" s="7"/>
      <c r="I5" s="8"/>
    </row>
    <row r="6" spans="1:9" ht="15.95" customHeight="1" x14ac:dyDescent="0.3">
      <c r="A6" s="169" t="s">
        <v>123</v>
      </c>
      <c r="B6" s="200"/>
      <c r="C6" s="200"/>
      <c r="D6" s="200"/>
      <c r="E6" s="200"/>
      <c r="F6" s="200"/>
      <c r="G6" s="200"/>
      <c r="H6" s="200"/>
      <c r="I6" s="201"/>
    </row>
    <row r="7" spans="1:9" ht="15.95" customHeight="1" x14ac:dyDescent="0.25">
      <c r="A7" s="9"/>
      <c r="B7" s="10"/>
      <c r="C7" s="10"/>
      <c r="D7" s="10"/>
      <c r="E7" s="10"/>
      <c r="F7" s="10"/>
      <c r="G7" s="10"/>
      <c r="H7" s="10"/>
      <c r="I7" s="11"/>
    </row>
    <row r="8" spans="1:9" ht="39.950000000000003" customHeight="1" x14ac:dyDescent="0.25">
      <c r="A8" s="13" t="s">
        <v>10</v>
      </c>
      <c r="B8" s="57" t="s">
        <v>11</v>
      </c>
      <c r="C8" s="57" t="s">
        <v>58</v>
      </c>
      <c r="D8" s="188" t="s">
        <v>59</v>
      </c>
      <c r="E8" s="189"/>
      <c r="F8" s="189"/>
      <c r="G8" s="57" t="s">
        <v>87</v>
      </c>
      <c r="H8" s="57" t="s">
        <v>61</v>
      </c>
      <c r="I8" s="14" t="s">
        <v>62</v>
      </c>
    </row>
    <row r="9" spans="1:9" ht="25.7" customHeight="1" x14ac:dyDescent="0.25">
      <c r="A9" s="208" t="s">
        <v>88</v>
      </c>
      <c r="B9" s="209"/>
      <c r="C9" s="209"/>
      <c r="D9" s="209"/>
      <c r="E9" s="209"/>
      <c r="F9" s="209"/>
      <c r="G9" s="209"/>
      <c r="H9" s="209"/>
      <c r="I9" s="210"/>
    </row>
    <row r="10" spans="1:9" ht="19.899999999999999" customHeight="1" x14ac:dyDescent="0.25">
      <c r="A10" s="33" t="s">
        <v>67</v>
      </c>
      <c r="B10" s="59" t="s">
        <v>89</v>
      </c>
      <c r="C10" s="60"/>
      <c r="D10" s="83">
        <v>1</v>
      </c>
      <c r="E10" s="84" t="s">
        <v>16</v>
      </c>
      <c r="F10" s="85">
        <v>30</v>
      </c>
      <c r="G10" s="86" cm="1">
        <f t="array" ref="G10">D10*F10</f>
        <v>30</v>
      </c>
      <c r="H10" s="61" cm="1">
        <f t="array" ref="H10">C10*G10</f>
        <v>0</v>
      </c>
      <c r="I10" s="53" t="s">
        <v>90</v>
      </c>
    </row>
    <row r="11" spans="1:9" ht="19.899999999999999" customHeight="1" x14ac:dyDescent="0.25">
      <c r="A11" s="46" t="s">
        <v>70</v>
      </c>
      <c r="B11" s="55" t="s">
        <v>91</v>
      </c>
      <c r="C11" s="68"/>
      <c r="D11" s="87">
        <v>1</v>
      </c>
      <c r="E11" s="88" t="s">
        <v>16</v>
      </c>
      <c r="F11" s="89">
        <v>80</v>
      </c>
      <c r="G11" s="90" cm="1">
        <f t="array" ref="G11">D11*F11</f>
        <v>80</v>
      </c>
      <c r="H11" s="70" cm="1">
        <f t="array" ref="H11">C11*G11</f>
        <v>0</v>
      </c>
      <c r="I11" s="49" t="s">
        <v>90</v>
      </c>
    </row>
    <row r="12" spans="1:9" ht="24.75" customHeight="1" x14ac:dyDescent="0.25">
      <c r="A12" s="206" t="s">
        <v>92</v>
      </c>
      <c r="B12" s="207"/>
      <c r="C12" s="181"/>
      <c r="D12" s="181"/>
      <c r="E12" s="181"/>
      <c r="F12" s="181"/>
      <c r="G12" s="181"/>
      <c r="H12" s="181"/>
      <c r="I12" s="181"/>
    </row>
    <row r="13" spans="1:9" ht="19.899999999999999" customHeight="1" x14ac:dyDescent="0.25">
      <c r="A13" s="33" t="s">
        <v>93</v>
      </c>
      <c r="B13" s="59" t="s">
        <v>94</v>
      </c>
      <c r="C13" s="60"/>
      <c r="D13" s="83">
        <v>1</v>
      </c>
      <c r="E13" s="84" t="s">
        <v>16</v>
      </c>
      <c r="F13" s="85">
        <v>30</v>
      </c>
      <c r="G13" s="86" cm="1">
        <f t="array" ref="G13">D13*F13</f>
        <v>30</v>
      </c>
      <c r="H13" s="61" cm="1">
        <f t="array" ref="H13">C13*G13</f>
        <v>0</v>
      </c>
      <c r="I13" s="53" t="s">
        <v>90</v>
      </c>
    </row>
    <row r="14" spans="1:9" ht="19.899999999999999" customHeight="1" x14ac:dyDescent="0.25">
      <c r="A14" s="40" t="s">
        <v>93</v>
      </c>
      <c r="B14" s="64" t="s">
        <v>95</v>
      </c>
      <c r="C14" s="65"/>
      <c r="D14" s="91">
        <v>1</v>
      </c>
      <c r="E14" s="92" t="s">
        <v>16</v>
      </c>
      <c r="F14" s="93">
        <v>30</v>
      </c>
      <c r="G14" s="94" cm="1">
        <f t="array" ref="G14">D14*F14</f>
        <v>30</v>
      </c>
      <c r="H14" s="66" cm="1">
        <f t="array" ref="H14">C14*G14</f>
        <v>0</v>
      </c>
      <c r="I14" s="54" t="s">
        <v>90</v>
      </c>
    </row>
    <row r="15" spans="1:9" ht="19.899999999999999" customHeight="1" x14ac:dyDescent="0.25">
      <c r="A15" s="40" t="s">
        <v>96</v>
      </c>
      <c r="B15" s="64" t="s">
        <v>95</v>
      </c>
      <c r="C15" s="65"/>
      <c r="D15" s="91">
        <v>1</v>
      </c>
      <c r="E15" s="92" t="s">
        <v>16</v>
      </c>
      <c r="F15" s="93">
        <v>30</v>
      </c>
      <c r="G15" s="94" cm="1">
        <f t="array" ref="G15">D15*F15</f>
        <v>30</v>
      </c>
      <c r="H15" s="66" cm="1">
        <f t="array" ref="H15">C15*G15</f>
        <v>0</v>
      </c>
      <c r="I15" s="54" t="s">
        <v>90</v>
      </c>
    </row>
    <row r="16" spans="1:9" ht="19.899999999999999" customHeight="1" x14ac:dyDescent="0.25">
      <c r="A16" s="40" t="s">
        <v>97</v>
      </c>
      <c r="B16" s="64" t="s">
        <v>47</v>
      </c>
      <c r="C16" s="65"/>
      <c r="D16" s="91">
        <v>1</v>
      </c>
      <c r="E16" s="92" t="s">
        <v>16</v>
      </c>
      <c r="F16" s="93">
        <v>50</v>
      </c>
      <c r="G16" s="94" cm="1">
        <f t="array" ref="G16">D16*F16</f>
        <v>50</v>
      </c>
      <c r="H16" s="66" cm="1">
        <f t="array" ref="H16">C16*G16</f>
        <v>0</v>
      </c>
      <c r="I16" s="54" t="s">
        <v>90</v>
      </c>
    </row>
    <row r="17" spans="1:9" ht="19.899999999999999" customHeight="1" x14ac:dyDescent="0.25">
      <c r="A17" s="40" t="s">
        <v>73</v>
      </c>
      <c r="B17" s="64" t="s">
        <v>91</v>
      </c>
      <c r="C17" s="65"/>
      <c r="D17" s="91">
        <v>1</v>
      </c>
      <c r="E17" s="92" t="s">
        <v>16</v>
      </c>
      <c r="F17" s="93">
        <v>50</v>
      </c>
      <c r="G17" s="94" cm="1">
        <f t="array" ref="G17">D17*F17</f>
        <v>50</v>
      </c>
      <c r="H17" s="66" cm="1">
        <f t="array" ref="H17">C17*G17</f>
        <v>0</v>
      </c>
      <c r="I17" s="54" t="s">
        <v>90</v>
      </c>
    </row>
    <row r="18" spans="1:9" ht="19.899999999999999" customHeight="1" x14ac:dyDescent="0.25">
      <c r="A18" s="40" t="s">
        <v>96</v>
      </c>
      <c r="B18" s="64" t="s">
        <v>98</v>
      </c>
      <c r="C18" s="65"/>
      <c r="D18" s="91">
        <v>1</v>
      </c>
      <c r="E18" s="92" t="s">
        <v>16</v>
      </c>
      <c r="F18" s="93">
        <v>50</v>
      </c>
      <c r="G18" s="94" cm="1">
        <f t="array" ref="G18">D18*F18</f>
        <v>50</v>
      </c>
      <c r="H18" s="66" cm="1">
        <f t="array" ref="H18">C18*G18</f>
        <v>0</v>
      </c>
      <c r="I18" s="54" t="s">
        <v>90</v>
      </c>
    </row>
    <row r="19" spans="1:9" ht="19.899999999999999" customHeight="1" x14ac:dyDescent="0.25">
      <c r="A19" s="40" t="s">
        <v>99</v>
      </c>
      <c r="B19" s="64" t="s">
        <v>100</v>
      </c>
      <c r="C19" s="65"/>
      <c r="D19" s="91">
        <v>1</v>
      </c>
      <c r="E19" s="92" t="s">
        <v>16</v>
      </c>
      <c r="F19" s="93">
        <v>50</v>
      </c>
      <c r="G19" s="94" cm="1">
        <f t="array" ref="G19">D19*F19</f>
        <v>50</v>
      </c>
      <c r="H19" s="66" cm="1">
        <f t="array" ref="H19">C19*G19</f>
        <v>0</v>
      </c>
      <c r="I19" s="54" t="s">
        <v>90</v>
      </c>
    </row>
    <row r="20" spans="1:9" ht="19.899999999999999" customHeight="1" x14ac:dyDescent="0.25">
      <c r="A20" s="40" t="s">
        <v>67</v>
      </c>
      <c r="B20" s="64" t="s">
        <v>101</v>
      </c>
      <c r="C20" s="65"/>
      <c r="D20" s="91">
        <v>1</v>
      </c>
      <c r="E20" s="92" t="s">
        <v>16</v>
      </c>
      <c r="F20" s="93">
        <v>50</v>
      </c>
      <c r="G20" s="94" cm="1">
        <f t="array" ref="G20">D20*F20</f>
        <v>50</v>
      </c>
      <c r="H20" s="66" cm="1">
        <f t="array" ref="H20">C20*G20</f>
        <v>0</v>
      </c>
      <c r="I20" s="54" t="s">
        <v>90</v>
      </c>
    </row>
    <row r="21" spans="1:9" ht="19.899999999999999" customHeight="1" x14ac:dyDescent="0.25">
      <c r="A21" s="40" t="s">
        <v>102</v>
      </c>
      <c r="B21" s="64" t="s">
        <v>100</v>
      </c>
      <c r="C21" s="65"/>
      <c r="D21" s="91">
        <v>1</v>
      </c>
      <c r="E21" s="92" t="s">
        <v>16</v>
      </c>
      <c r="F21" s="93">
        <v>30</v>
      </c>
      <c r="G21" s="94" cm="1">
        <f t="array" ref="G21">D21*F21</f>
        <v>30</v>
      </c>
      <c r="H21" s="66" cm="1">
        <f t="array" ref="H21">C21*G21</f>
        <v>0</v>
      </c>
      <c r="I21" s="54" t="s">
        <v>90</v>
      </c>
    </row>
    <row r="22" spans="1:9" ht="19.899999999999999" customHeight="1" x14ac:dyDescent="0.25">
      <c r="A22" s="40" t="s">
        <v>102</v>
      </c>
      <c r="B22" s="64" t="s">
        <v>101</v>
      </c>
      <c r="C22" s="65"/>
      <c r="D22" s="91">
        <v>1</v>
      </c>
      <c r="E22" s="92" t="s">
        <v>16</v>
      </c>
      <c r="F22" s="93">
        <v>30</v>
      </c>
      <c r="G22" s="94" cm="1">
        <f t="array" ref="G22">D22*F22</f>
        <v>30</v>
      </c>
      <c r="H22" s="66" cm="1">
        <f t="array" ref="H22">C22*G22</f>
        <v>0</v>
      </c>
      <c r="I22" s="54" t="s">
        <v>90</v>
      </c>
    </row>
    <row r="23" spans="1:9" ht="19.899999999999999" customHeight="1" x14ac:dyDescent="0.25">
      <c r="A23" s="46" t="s">
        <v>99</v>
      </c>
      <c r="B23" s="55" t="s">
        <v>103</v>
      </c>
      <c r="C23" s="68"/>
      <c r="D23" s="87">
        <v>1</v>
      </c>
      <c r="E23" s="88" t="s">
        <v>16</v>
      </c>
      <c r="F23" s="89">
        <v>30</v>
      </c>
      <c r="G23" s="90" cm="1">
        <f t="array" ref="G23">D23*F23</f>
        <v>30</v>
      </c>
      <c r="H23" s="70" cm="1">
        <f t="array" ref="H23">C23*G23</f>
        <v>0</v>
      </c>
      <c r="I23" s="49" t="s">
        <v>90</v>
      </c>
    </row>
    <row r="24" spans="1:9" ht="24.6" customHeight="1" x14ac:dyDescent="0.25">
      <c r="A24" s="202" t="s">
        <v>104</v>
      </c>
      <c r="B24" s="203"/>
      <c r="C24" s="203"/>
      <c r="D24" s="204"/>
      <c r="E24" s="181"/>
      <c r="F24" s="205"/>
      <c r="G24" s="203"/>
      <c r="H24" s="203"/>
      <c r="I24" s="204"/>
    </row>
    <row r="25" spans="1:9" ht="19.899999999999999" customHeight="1" x14ac:dyDescent="0.25">
      <c r="A25" s="33" t="s">
        <v>105</v>
      </c>
      <c r="B25" s="95"/>
      <c r="C25" s="96"/>
      <c r="D25" s="97"/>
      <c r="E25" s="98"/>
      <c r="F25" s="99"/>
      <c r="G25" s="100"/>
      <c r="H25" s="59" t="s">
        <v>106</v>
      </c>
      <c r="I25" s="53" t="s">
        <v>90</v>
      </c>
    </row>
    <row r="26" spans="1:9" ht="19.899999999999999" customHeight="1" x14ac:dyDescent="0.25">
      <c r="A26" s="46" t="s">
        <v>107</v>
      </c>
      <c r="B26" s="101"/>
      <c r="C26" s="102"/>
      <c r="D26" s="103"/>
      <c r="E26" s="104"/>
      <c r="F26" s="105"/>
      <c r="G26" s="106"/>
      <c r="H26" s="106" t="str" cm="1">
        <f t="array" ref="H26">$H$25</f>
        <v>уточняйте</v>
      </c>
      <c r="I26" s="49" t="s">
        <v>90</v>
      </c>
    </row>
    <row r="27" spans="1:9" ht="19.899999999999999" customHeight="1" x14ac:dyDescent="0.25">
      <c r="A27" s="33" t="s">
        <v>108</v>
      </c>
      <c r="B27" s="95"/>
      <c r="C27" s="96"/>
      <c r="D27" s="97"/>
      <c r="E27" s="98"/>
      <c r="F27" s="99"/>
      <c r="G27" s="100"/>
      <c r="H27" s="100" t="str" cm="1">
        <f t="array" ref="H27">$H$25</f>
        <v>уточняйте</v>
      </c>
      <c r="I27" s="53" t="s">
        <v>90</v>
      </c>
    </row>
    <row r="28" spans="1:9" ht="19.899999999999999" customHeight="1" x14ac:dyDescent="0.25">
      <c r="A28" s="46" t="s">
        <v>109</v>
      </c>
      <c r="B28" s="101"/>
      <c r="C28" s="102"/>
      <c r="D28" s="103"/>
      <c r="E28" s="104"/>
      <c r="F28" s="105"/>
      <c r="G28" s="106"/>
      <c r="H28" s="106" t="str" cm="1">
        <f t="array" ref="H28">$H$25</f>
        <v>уточняйте</v>
      </c>
      <c r="I28" s="49" t="s">
        <v>90</v>
      </c>
    </row>
    <row r="29" spans="1:9" ht="40.5" customHeight="1" x14ac:dyDescent="0.25">
      <c r="A29" s="172" t="s">
        <v>35</v>
      </c>
      <c r="B29" s="173"/>
      <c r="C29" s="173"/>
      <c r="D29" s="173"/>
      <c r="E29" s="173"/>
      <c r="F29" s="174"/>
      <c r="G29" s="175"/>
      <c r="H29" s="173"/>
      <c r="I29" s="173"/>
    </row>
    <row r="30" spans="1:9" ht="16.5" customHeight="1" x14ac:dyDescent="0.25">
      <c r="A30" s="176" t="s">
        <v>36</v>
      </c>
      <c r="B30" s="177"/>
      <c r="C30" s="177"/>
      <c r="D30" s="177"/>
      <c r="E30" s="177"/>
      <c r="F30" s="178"/>
      <c r="G30" s="179"/>
      <c r="H30" s="177"/>
      <c r="I30" s="177"/>
    </row>
  </sheetData>
  <mergeCells count="11">
    <mergeCell ref="D8:F8"/>
    <mergeCell ref="A6:I6"/>
    <mergeCell ref="A29:I29"/>
    <mergeCell ref="A30:I30"/>
    <mergeCell ref="A1:I1"/>
    <mergeCell ref="A2:I2"/>
    <mergeCell ref="A3:I3"/>
    <mergeCell ref="A4:I4"/>
    <mergeCell ref="A24:I24"/>
    <mergeCell ref="A12:I12"/>
    <mergeCell ref="A9:I9"/>
  </mergeCells>
  <hyperlinks>
    <hyperlink ref="A4" r:id="rId1"/>
  </hyperlinks>
  <pageMargins left="0.25" right="0.25" top="0.75" bottom="0.75" header="0.51181100000000002" footer="0.51181100000000002"/>
  <pageSetup orientation="landscape"/>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Export Summary</vt:lpstr>
      <vt:lpstr>сварная</vt:lpstr>
      <vt:lpstr>рабица</vt:lpstr>
      <vt:lpstr>в рулонах</vt:lpstr>
      <vt:lpstr>тканая, столбы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Rabitsa Admin</dc:creator>
  <cp:lastModifiedBy>Шумилин</cp:lastModifiedBy>
  <cp:lastPrinted>2026-07-03T11:00:43Z</cp:lastPrinted>
  <dcterms:created xsi:type="dcterms:W3CDTF">2026-07-03T11:05:10Z</dcterms:created>
  <dcterms:modified xsi:type="dcterms:W3CDTF">2026-07-03T11:05:10Z</dcterms:modified>
</cp:coreProperties>
</file>